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codeName="ThisWorkbook" defaultThemeVersion="166925"/>
  <mc:AlternateContent xmlns:mc="http://schemas.openxmlformats.org/markup-compatibility/2006">
    <mc:Choice Requires="x15">
      <x15ac:absPath xmlns:x15ac="http://schemas.microsoft.com/office/spreadsheetml/2010/11/ac" url="https://onecom7ee92b469c-my.sharepoint.com/personal/post_grc-counsel_no/Documents/"/>
    </mc:Choice>
  </mc:AlternateContent>
  <xr:revisionPtr revIDLastSave="100" documentId="8_{EFFB44B0-4B03-9246-BCFB-A15D536D6009}" xr6:coauthVersionLast="47" xr6:coauthVersionMax="47" xr10:uidLastSave="{0ED941DC-01F3-4BF1-88C9-263E8D30F231}"/>
  <bookViews>
    <workbookView xWindow="0" yWindow="500" windowWidth="28800" windowHeight="16100" firstSheet="1" activeTab="1" xr2:uid="{00000000-000D-0000-FFFF-FFFF00000000}"/>
  </bookViews>
  <sheets>
    <sheet name="Initialvurdering" sheetId="4" r:id="rId1"/>
    <sheet name="Systematisk beskrivelse" sheetId="6" r:id="rId2"/>
    <sheet name="Nødvendighet og proposjonalitet" sheetId="9" r:id="rId3"/>
    <sheet name="Konsekvensutredning" sheetId="2" r:id="rId4"/>
    <sheet name="Risikotabell" sheetId="8" r:id="rId5"/>
    <sheet name="Rapport" sheetId="3" r:id="rId6"/>
    <sheet name="Endringslogg" sheetId="7" r:id="rId7"/>
    <sheet name="Ark 6" sheetId="5" r:id="rId8"/>
  </sheets>
  <definedNames>
    <definedName name="_Toc536356329" localSheetId="1">'Systematisk beskrivelse'!$A$107</definedName>
    <definedName name="_Toc536356335" localSheetId="1">'Nødvendighet og proposjonalitet'!$A$37</definedName>
    <definedName name="serie2">Konsekvensutredning!$J$15:$J$64</definedName>
    <definedName name="_xlnm.Print_Area" localSheetId="0">Initialvurdering!$A$1:$H$32</definedName>
    <definedName name="_xlnm.Print_Area" localSheetId="3">Konsekvensutredning!$A$4:$J$90</definedName>
    <definedName name="_xlnm.Print_Area" localSheetId="5">Rapport!$A$1:$K$67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A16" i="6"/>
  <c r="B32" i="3"/>
  <c r="N64" i="3" l="1"/>
  <c r="I43" i="3"/>
  <c r="I41" i="3"/>
  <c r="I40" i="3"/>
  <c r="J33" i="3"/>
  <c r="J34" i="3"/>
  <c r="J35" i="3"/>
  <c r="J36" i="3"/>
  <c r="J37" i="3"/>
  <c r="J38" i="3"/>
  <c r="J39" i="3"/>
  <c r="I33" i="3"/>
  <c r="I34" i="3"/>
  <c r="I35" i="3"/>
  <c r="I36" i="3"/>
  <c r="I37" i="3"/>
  <c r="I38" i="3"/>
  <c r="I39" i="3"/>
  <c r="J32" i="3"/>
  <c r="I32" i="3"/>
  <c r="D44" i="3"/>
  <c r="C44" i="3"/>
  <c r="D43" i="3"/>
  <c r="C43" i="3"/>
  <c r="D42" i="3"/>
  <c r="C42" i="3"/>
  <c r="D40" i="3"/>
  <c r="C40" i="3"/>
  <c r="D33" i="3"/>
  <c r="D34" i="3"/>
  <c r="D35" i="3"/>
  <c r="D36" i="3"/>
  <c r="D37" i="3"/>
  <c r="D38" i="3"/>
  <c r="D39" i="3"/>
  <c r="D41" i="3"/>
  <c r="C33" i="3"/>
  <c r="C34" i="3"/>
  <c r="C35" i="3"/>
  <c r="C36" i="3"/>
  <c r="C37" i="3"/>
  <c r="E37" i="3" s="1"/>
  <c r="C38" i="3"/>
  <c r="E38" i="3" s="1"/>
  <c r="C39" i="3"/>
  <c r="C41" i="3"/>
  <c r="E41" i="3" s="1"/>
  <c r="D32" i="3"/>
  <c r="C32" i="3"/>
  <c r="E39" i="3"/>
  <c r="A32" i="9"/>
  <c r="H32" i="4"/>
  <c r="E36" i="3" l="1"/>
  <c r="E35" i="3"/>
  <c r="E43" i="3"/>
  <c r="E34" i="3"/>
  <c r="E33" i="3"/>
  <c r="E44" i="3"/>
  <c r="E42" i="3"/>
  <c r="E40" i="3"/>
  <c r="E32" i="3"/>
  <c r="J78" i="9"/>
  <c r="J65" i="9"/>
  <c r="H61" i="9"/>
  <c r="J34" i="9"/>
  <c r="H30" i="9"/>
  <c r="H29" i="9"/>
  <c r="H28" i="9"/>
  <c r="B41" i="3" l="1"/>
  <c r="B43" i="3"/>
  <c r="F43" i="3"/>
  <c r="F41" i="3"/>
  <c r="K34" i="3"/>
  <c r="K38" i="3"/>
  <c r="F33" i="3"/>
  <c r="F34" i="3"/>
  <c r="F35" i="3"/>
  <c r="F36" i="3"/>
  <c r="F37" i="3"/>
  <c r="F38" i="3"/>
  <c r="F39" i="3"/>
  <c r="F32" i="3"/>
  <c r="B33" i="3"/>
  <c r="B34" i="3"/>
  <c r="B35" i="3"/>
  <c r="B36" i="3"/>
  <c r="B37" i="3"/>
  <c r="B38" i="3"/>
  <c r="B39" i="3"/>
  <c r="K36" i="3"/>
  <c r="K35" i="3"/>
  <c r="K39" i="3" l="1"/>
  <c r="K37" i="3"/>
  <c r="K33" i="3"/>
  <c r="J12" i="2"/>
  <c r="F12" i="2"/>
  <c r="J10" i="2"/>
  <c r="F10" i="2"/>
  <c r="J14" i="2"/>
  <c r="F14" i="2"/>
  <c r="J15" i="2"/>
  <c r="F15" i="2"/>
  <c r="J6" i="2"/>
  <c r="F6" i="2"/>
  <c r="J147" i="6" l="1"/>
  <c r="J133" i="6"/>
  <c r="J125" i="6"/>
  <c r="J119" i="6"/>
  <c r="J105" i="6"/>
  <c r="J58" i="6"/>
  <c r="J22" i="6"/>
  <c r="F44" i="3" l="1"/>
  <c r="B44" i="3"/>
  <c r="F42" i="3"/>
  <c r="B42" i="3"/>
  <c r="F40" i="3"/>
  <c r="B40" i="3"/>
  <c r="J63" i="2" l="1"/>
  <c r="F63" i="2"/>
  <c r="J62" i="2"/>
  <c r="F62" i="2"/>
  <c r="J61" i="2"/>
  <c r="F61" i="2"/>
  <c r="J59" i="2"/>
  <c r="F59" i="2"/>
  <c r="J60" i="2"/>
  <c r="F60" i="2"/>
  <c r="J55" i="2"/>
  <c r="F55" i="2"/>
  <c r="J54" i="2"/>
  <c r="F54" i="2"/>
  <c r="J53" i="2"/>
  <c r="F53" i="2"/>
  <c r="J52" i="2"/>
  <c r="F52" i="2"/>
  <c r="J51" i="2"/>
  <c r="F51" i="2"/>
  <c r="J47" i="2"/>
  <c r="F47" i="2"/>
  <c r="J46" i="2"/>
  <c r="F46" i="2"/>
  <c r="J44" i="2"/>
  <c r="F44" i="2"/>
  <c r="J43" i="2"/>
  <c r="F43" i="2"/>
  <c r="J45" i="2"/>
  <c r="F45" i="2"/>
  <c r="J39" i="2"/>
  <c r="F39" i="2"/>
  <c r="J38" i="2"/>
  <c r="F38" i="2"/>
  <c r="J37" i="2"/>
  <c r="F37" i="2"/>
  <c r="J35" i="2"/>
  <c r="J44" i="3" s="1"/>
  <c r="F35" i="2"/>
  <c r="J36" i="2"/>
  <c r="F36" i="2"/>
  <c r="J31" i="2"/>
  <c r="F31" i="2"/>
  <c r="J30" i="2"/>
  <c r="F30" i="2"/>
  <c r="J27" i="2"/>
  <c r="J42" i="3" s="1"/>
  <c r="F27" i="2"/>
  <c r="J29" i="2"/>
  <c r="F29" i="2"/>
  <c r="J28" i="2"/>
  <c r="J43" i="3" s="1"/>
  <c r="K43" i="3" s="1"/>
  <c r="F28" i="2"/>
  <c r="J23" i="2"/>
  <c r="F23" i="2"/>
  <c r="J22" i="2"/>
  <c r="F22" i="2"/>
  <c r="J21" i="2"/>
  <c r="F21" i="2"/>
  <c r="J19" i="2"/>
  <c r="J40" i="3" s="1"/>
  <c r="F19" i="2"/>
  <c r="J20" i="2"/>
  <c r="J41" i="3" s="1"/>
  <c r="K41" i="3" s="1"/>
  <c r="F20" i="2"/>
  <c r="F8" i="2"/>
  <c r="F13" i="2"/>
  <c r="F11" i="2"/>
  <c r="F9" i="2"/>
  <c r="F7" i="2"/>
  <c r="J11" i="2"/>
  <c r="J8" i="2"/>
  <c r="J9" i="2"/>
  <c r="J7" i="2"/>
  <c r="A12" i="3" l="1"/>
  <c r="B16" i="3" l="1"/>
  <c r="B15" i="3"/>
  <c r="B27" i="3" l="1"/>
  <c r="B26" i="3"/>
  <c r="B25" i="3"/>
  <c r="B19" i="3"/>
  <c r="B22" i="3"/>
  <c r="B20" i="3"/>
  <c r="B17" i="3"/>
  <c r="B4" i="3"/>
  <c r="B18" i="3"/>
  <c r="B21" i="3" l="1"/>
  <c r="K44" i="3"/>
  <c r="K42" i="3"/>
  <c r="K40" i="3"/>
  <c r="K32" i="3"/>
  <c r="B9" i="3" l="1"/>
  <c r="B8" i="3"/>
  <c r="B7" i="3"/>
  <c r="B6" i="3"/>
  <c r="A20" i="6" l="1"/>
  <c r="H75" i="6"/>
  <c r="H100" i="6"/>
  <c r="H116" i="6"/>
  <c r="H114" i="6"/>
  <c r="H112" i="6"/>
  <c r="H8" i="6"/>
  <c r="H7" i="6" l="1"/>
  <c r="A5" i="6"/>
  <c r="H55" i="6"/>
  <c r="J13" i="2" l="1"/>
</calcChain>
</file>

<file path=xl/sharedStrings.xml><?xml version="1.0" encoding="utf-8"?>
<sst xmlns="http://schemas.openxmlformats.org/spreadsheetml/2006/main" count="601" uniqueCount="376">
  <si>
    <r>
      <t xml:space="preserve">Personvernkonsekvensvurdering
</t>
    </r>
    <r>
      <rPr>
        <b/>
        <sz val="16"/>
        <color theme="1"/>
        <rFont val="Calibri"/>
        <family val="2"/>
        <scheme val="minor"/>
      </rPr>
      <t>(DPIA - Data Protection Impact Assessment - Kinn kommune)</t>
    </r>
  </si>
  <si>
    <t>Hensikt med DPIA</t>
  </si>
  <si>
    <r>
      <t>Det er obligatorisk å utføre en personvernkonsekvensvurdering (DPIA) dersom det er sannsynlig at en type behandling av personopplysninger kan medføre en høy risiko</t>
    </r>
    <r>
      <rPr>
        <sz val="11"/>
        <color theme="1"/>
        <rFont val="Calibri"/>
        <family val="2"/>
        <scheme val="minor"/>
      </rPr>
      <t xml:space="preserve"> for fysiske personers personvern, deres rettigheter og friheter (personvernforordningen,</t>
    </r>
    <r>
      <rPr>
        <sz val="11"/>
        <rFont val="Calibri"/>
        <family val="2"/>
        <scheme val="minor"/>
      </rPr>
      <t xml:space="preserve"> artikkel 35)</t>
    </r>
    <r>
      <rPr>
        <sz val="11"/>
        <color theme="1"/>
        <rFont val="Calibri"/>
        <family val="2"/>
        <scheme val="minor"/>
      </rPr>
      <t xml:space="preserve">.
Personvernkonsekvensvurderingen skal utføres </t>
    </r>
    <r>
      <rPr>
        <i/>
        <sz val="11"/>
        <color theme="1"/>
        <rFont val="Calibri"/>
        <family val="2"/>
        <scheme val="minor"/>
      </rPr>
      <t>før</t>
    </r>
    <r>
      <rPr>
        <sz val="11"/>
        <color theme="1"/>
        <rFont val="Calibri"/>
        <family val="2"/>
        <scheme val="minor"/>
      </rPr>
      <t xml:space="preserve"> behandlingen starter og skal alltid være vurdert av personvernombudet.</t>
    </r>
  </si>
  <si>
    <t>(1) Innledende informasjon</t>
  </si>
  <si>
    <r>
      <t xml:space="preserve">Navn på behandling som vurderes
</t>
    </r>
    <r>
      <rPr>
        <sz val="11"/>
        <color theme="1"/>
        <rFont val="Calibri"/>
        <family val="2"/>
        <scheme val="minor"/>
      </rPr>
      <t>(Tjeneste, system, anskaffelse etc)</t>
    </r>
  </si>
  <si>
    <t>Meirope bibliotek</t>
  </si>
  <si>
    <r>
      <t>Type behandling
(</t>
    </r>
    <r>
      <rPr>
        <sz val="11"/>
        <color theme="1"/>
        <rFont val="Calibri"/>
        <family val="2"/>
        <scheme val="minor"/>
      </rPr>
      <t>Overordnet beskrivelse)</t>
    </r>
  </si>
  <si>
    <t>Brukarar kan levera inn og låna eller opphalda seg i biblioteket utan at tilsette er til stades. Overvaking av biblioteket i meirope tid.</t>
  </si>
  <si>
    <r>
      <t>Formål
(</t>
    </r>
    <r>
      <rPr>
        <sz val="11"/>
        <color theme="1"/>
        <rFont val="Calibri"/>
        <family val="2"/>
        <scheme val="minor"/>
      </rPr>
      <t>Mål, hensikt, gevinst ved behandlingen (Art. 5b))</t>
    </r>
  </si>
  <si>
    <t>Utvida tilbodet i biblioteket utan å auka bemanninga slik at folk kan besøka biblioteket når det passar for dei.</t>
  </si>
  <si>
    <r>
      <t>Rettslig grunnlag/
behandlingsgrunnlag
(</t>
    </r>
    <r>
      <rPr>
        <sz val="11"/>
        <color theme="1"/>
        <rFont val="Calibri"/>
        <family val="2"/>
        <scheme val="minor"/>
      </rPr>
      <t>Det må finnes et lovlig grunnlag (</t>
    </r>
    <r>
      <rPr>
        <sz val="11"/>
        <rFont val="Calibri"/>
        <family val="2"/>
        <scheme val="minor"/>
      </rPr>
      <t>Art. 5a, 6.1</t>
    </r>
    <r>
      <rPr>
        <sz val="11"/>
        <color theme="1"/>
        <rFont val="Calibri"/>
        <family val="2"/>
        <scheme val="minor"/>
      </rPr>
      <t>))</t>
    </r>
  </si>
  <si>
    <t>Interesseavveining</t>
  </si>
  <si>
    <t>Velg fra nedtrekksmeny</t>
  </si>
  <si>
    <r>
      <t>Hjemmel
(</t>
    </r>
    <r>
      <rPr>
        <sz val="11"/>
        <color theme="1"/>
        <rFont val="Calibri"/>
        <family val="2"/>
        <scheme val="minor"/>
      </rPr>
      <t>Ved lovpålagt tjeneste, allmenn interesse, offentlig myndighet (</t>
    </r>
    <r>
      <rPr>
        <sz val="11"/>
        <rFont val="Calibri"/>
        <family val="2"/>
        <scheme val="minor"/>
      </rPr>
      <t>Art. 6.3</t>
    </r>
    <r>
      <rPr>
        <sz val="11"/>
        <color theme="1"/>
        <rFont val="Calibri"/>
        <family val="2"/>
        <scheme val="minor"/>
      </rPr>
      <t>))</t>
    </r>
  </si>
  <si>
    <t>Lov om folkebibliotek av 20.12.1985</t>
  </si>
  <si>
    <t>Kommentarer til innledende informasjon:</t>
  </si>
  <si>
    <t>Innlogging til meirope hentar personopplysingar frå biblioteksystemet (lånekort og PIN-kode). Me nyttar desse personopplysinga av di det er naudsynt for å oppfylla avtalen me inngår med brukaren om å nytta meirope bibliotek. (Art. 6(1)b. Kameraovervaking har behandlingsgrunnlag "interesseavveging", art. 6(1)f. Kameraet skal berre vere på etter ordinær opningstid. Kameraet vert slått av om det er tilstellingar eller framsyningar i biblioteket utanom opningstidene.</t>
  </si>
  <si>
    <t>Deltakere - Viktig at alle interessenter er representert ved full DPIA</t>
  </si>
  <si>
    <t>Behandlingsansvarlig eller representant for denne:</t>
  </si>
  <si>
    <t>Personvernombud:</t>
  </si>
  <si>
    <r>
      <t xml:space="preserve">Representant(er) for den/de registrerte:
</t>
    </r>
    <r>
      <rPr>
        <sz val="11"/>
        <color theme="1"/>
        <rFont val="Calibri"/>
        <family val="2"/>
        <scheme val="minor"/>
      </rPr>
      <t>Begrunn dersom det ikke er relevant å innhente deres synspunkter</t>
    </r>
  </si>
  <si>
    <r>
      <t xml:space="preserve">Andre:
</t>
    </r>
    <r>
      <rPr>
        <sz val="11"/>
        <color theme="1"/>
        <rFont val="Calibri"/>
        <family val="2"/>
        <scheme val="minor"/>
      </rPr>
      <t>(Eks. prosjektleder, jurist, IT-sikkerhet, IT-drift, databehandler)</t>
    </r>
  </si>
  <si>
    <t>Kommentarer til deltakere:</t>
  </si>
  <si>
    <t>DPIA - Initiell vurdering</t>
  </si>
  <si>
    <t>Ja/Nei</t>
  </si>
  <si>
    <r>
      <t xml:space="preserve">(1) Omfatter behandlingen særlige kategorier av personopplysninger, eller personopplysninger av meget personlig karakter?
</t>
    </r>
    <r>
      <rPr>
        <sz val="11"/>
        <color theme="1"/>
        <rFont val="Calibri"/>
        <family val="2"/>
        <scheme val="minor"/>
      </rPr>
      <t>Rasemessig eller etnisk opprinnelse, politisk oppfatning, religion,  filosofisk overbevisning eller  fagforeningsmedlemskap, samt behandling av genetiske og biometriske opplysninger, helseopplysninger eller opplysninger om en fysisk persons seksuelle forhold, eller seksuelle orientering, straffedommer og lovovertredelser. (Art. 9 og 10)</t>
    </r>
  </si>
  <si>
    <t>Ja</t>
  </si>
  <si>
    <t>(2) Innebærer behandlingen prediksjon av atferd, profilering av, rangering av, evaluering eller poengsetting av individer?</t>
  </si>
  <si>
    <t>Nei</t>
  </si>
  <si>
    <r>
      <rPr>
        <b/>
        <sz val="11"/>
        <color theme="1"/>
        <rFont val="Calibri"/>
        <family val="2"/>
        <scheme val="minor"/>
      </rPr>
      <t>(3) Innebærer behandlingen automatiserte beslutninger som får effekt for den registrertes rettigheter?</t>
    </r>
    <r>
      <rPr>
        <sz val="11"/>
        <color theme="1"/>
        <rFont val="Calibri"/>
        <family val="2"/>
        <scheme val="minor"/>
      </rPr>
      <t xml:space="preserve">
Gjennomføres det en automatisert beslutningsprosess, enten helt eller delvis, som har rettslig eller tilsvarende betydelig virkning for den fysiske personen?</t>
    </r>
  </si>
  <si>
    <r>
      <t xml:space="preserve">(4) Innebærer behandlingen systematisk overvåking av den registrerte?
</t>
    </r>
    <r>
      <rPr>
        <sz val="11"/>
        <color theme="1"/>
        <rFont val="Calibri"/>
        <family val="2"/>
        <scheme val="minor"/>
      </rPr>
      <t xml:space="preserve">Kontinuerlig overvåkning av den registrerte, eller overvåkning av offentlig rom, slik at den registrerte ikke nødvendigvis er klar over at han/hun overvåkes, eller at det kan være vanskelig for den registrerte å unngå overvåkingen (eksempelvis videoovervåking av offentlig tilgjengelig område, bruk av lokasjonsdata, kontroll av ansatte  (effektivitet, ferdigheter, kunnskap, mental helse)).
</t>
    </r>
    <r>
      <rPr>
        <b/>
        <sz val="11"/>
        <color theme="1"/>
        <rFont val="Calibri"/>
        <family val="2"/>
        <scheme val="minor"/>
      </rPr>
      <t>Merk at: Systematisk overvåking/monitorering av ansatte medfører alltid full DPIA</t>
    </r>
  </si>
  <si>
    <r>
      <rPr>
        <b/>
        <sz val="11"/>
        <color theme="1"/>
        <rFont val="Calibri"/>
        <family val="2"/>
        <scheme val="minor"/>
      </rPr>
      <t xml:space="preserve">(5) Gjennomføres det behandling i stor skala?
</t>
    </r>
    <r>
      <rPr>
        <sz val="11"/>
        <color theme="1"/>
        <rFont val="Calibri"/>
        <family val="2"/>
        <scheme val="minor"/>
      </rPr>
      <t>Høyt antall registrerte eller høy prosentdel av registrerte, stor mengde personopplysninger, mange ulike typer personopplysninger, dekker stort geografisk område, eller foregår over lengre tid, herunder permanent.</t>
    </r>
  </si>
  <si>
    <r>
      <rPr>
        <b/>
        <sz val="11"/>
        <color theme="1"/>
        <rFont val="Calibri"/>
        <family val="2"/>
        <scheme val="minor"/>
      </rPr>
      <t xml:space="preserve">(6) Kobling eller sammenstilling av flere datasett?
</t>
    </r>
    <r>
      <rPr>
        <sz val="11"/>
        <color theme="1"/>
        <rFont val="Calibri"/>
        <family val="2"/>
        <scheme val="minor"/>
      </rPr>
      <t>Datasett som tidligere ble behandlet av to eller flere aktører, eller med to eller flere hensikter, slås sammen og kan nyttes til hensikter som det var vanskelig for den registrerte å forestille seg.</t>
    </r>
  </si>
  <si>
    <r>
      <rPr>
        <b/>
        <sz val="11"/>
        <color theme="1"/>
        <rFont val="Calibri"/>
        <family val="2"/>
        <scheme val="minor"/>
      </rPr>
      <t xml:space="preserve">(7) Omfatter behandlingen personopplysninger om sårbare registrerte?
</t>
    </r>
    <r>
      <rPr>
        <sz val="11"/>
        <color theme="1"/>
        <rFont val="Calibri"/>
        <family val="2"/>
        <scheme val="minor"/>
      </rPr>
      <t>Sårbare individer er i en svak maktposisjon i forhold til den som behandler data, og har derfor begrenset evne til å motsette seg. Sårbare registrerte kan omfatte barn, psykisk syke, pasienter, rusavhengige, asylsøkere, eldre og arbeidstakere.</t>
    </r>
  </si>
  <si>
    <r>
      <t xml:space="preserve">(8) Omfatter behandlingen innovativ bruk av personopplysninger eller bruk av teknologiske eller organisatoriske løsninger, hvor tilknyttet risiko enda ikke er kjent?
</t>
    </r>
    <r>
      <rPr>
        <sz val="11"/>
        <color theme="1"/>
        <rFont val="Calibri"/>
        <family val="2"/>
        <scheme val="minor"/>
      </rPr>
      <t>Eksempelvis nye app'er, velferdsteknologi, "tingenes internett" (IoT) eller kunstig intelligens (AI).</t>
    </r>
  </si>
  <si>
    <r>
      <rPr>
        <b/>
        <sz val="11"/>
        <color theme="1"/>
        <rFont val="Calibri"/>
        <family val="2"/>
        <scheme val="minor"/>
      </rPr>
      <t xml:space="preserve">(9) Hindrer behandlingen den registrerte i å utøve en rettighet, en tjeneste, eller en kontrakt?
</t>
    </r>
    <r>
      <rPr>
        <sz val="11"/>
        <color theme="1"/>
        <rFont val="Calibri"/>
        <family val="2"/>
        <scheme val="minor"/>
      </rPr>
      <t>Når behandlingen har det formål å begrense hvem som får tilgang til noe, f.eks. en beslutningsprosess hvor man avgjør hvem som får tilskudd eller ikke. Punktet omfatter også overvåkning av offentlig rom som man må passere for å komme et sted.</t>
    </r>
  </si>
  <si>
    <r>
      <rPr>
        <b/>
        <sz val="11"/>
        <color theme="1"/>
        <rFont val="Calibri"/>
        <family val="2"/>
        <scheme val="minor"/>
      </rPr>
      <t xml:space="preserve">(10) Er personopplysningene samlet inn via en tredjepart (ekstern leverandør)?
</t>
    </r>
    <r>
      <rPr>
        <sz val="11"/>
        <color theme="1"/>
        <rFont val="Calibri"/>
        <family val="2"/>
        <scheme val="minor"/>
      </rPr>
      <t>For eksempel innsamling og sammenstilling av personopplysninger fra tredjeparter for å avgjøre om den registrerte skal få tilbud om, fortsette å motta, eller nektes et produkt, en tjeneste eller et tilbud.</t>
    </r>
  </si>
  <si>
    <t>Kommentarer til
vurderingene:</t>
  </si>
  <si>
    <t>Sårbare registrerte gjeld barn under 18 år.</t>
  </si>
  <si>
    <t>Konklusjon initiell vurdering:</t>
  </si>
  <si>
    <t>Full DPIA</t>
  </si>
  <si>
    <t>Det er to "Ja" eller flere, det vurderes derfor at det er sannsynlig at behandlingen vil innbære en høy risiko for fysiske personers personvern, deres rettigheter og friheter - full DPIA skal gjennomføres</t>
  </si>
  <si>
    <t>Kommentarer til konklusjon:</t>
  </si>
  <si>
    <t>Behandlingsansvarliges signatur/dato (benyttes kun ved "Nei" på full DPIA):</t>
  </si>
  <si>
    <t>(2) Systematisk beskrivelse av behandlingen</t>
  </si>
  <si>
    <t>2.1 Formål</t>
  </si>
  <si>
    <r>
      <t xml:space="preserve">Behandlingens formål </t>
    </r>
    <r>
      <rPr>
        <sz val="9"/>
        <color theme="1"/>
        <rFont val="Calibri"/>
        <family val="2"/>
        <scheme val="minor"/>
      </rPr>
      <t>(preutfylles fra fanen Initialvurdering)</t>
    </r>
  </si>
  <si>
    <t>Kopi fra side 1?</t>
  </si>
  <si>
    <r>
      <t>Vil behandlingen av personopplysninger ha som mål å ta beslutninger som får betydning for den registrerte?</t>
    </r>
    <r>
      <rPr>
        <b/>
        <sz val="9"/>
        <color theme="1"/>
        <rFont val="Calibri"/>
        <family val="2"/>
        <scheme val="minor"/>
      </rPr>
      <t xml:space="preserve"> </t>
    </r>
  </si>
  <si>
    <r>
      <t xml:space="preserve">Skal opplysningene brukes for å profilere den registrerte? </t>
    </r>
    <r>
      <rPr>
        <sz val="9"/>
        <color theme="1"/>
        <rFont val="Calibri"/>
        <family val="2"/>
        <scheme val="minor"/>
      </rPr>
      <t>(preutfylles fra fanen Initialvurdering)</t>
    </r>
  </si>
  <si>
    <r>
      <t xml:space="preserve">Brukes personopplysningene for å avdekke ukjente sider eller for å gjenkjenne mønstre ved den registrerte? Gjelder også sammenstilling av opplysninger og bruk til andre formål enn oppgitt/infomert </t>
    </r>
    <r>
      <rPr>
        <sz val="9"/>
        <color theme="1"/>
        <rFont val="Calibri"/>
        <family val="2"/>
        <scheme val="minor"/>
      </rPr>
      <t>(preutfylles fra fanen Initialvurdering)</t>
    </r>
  </si>
  <si>
    <t>Brukes personopplysningene for å avdekke ukjente sider eller for å gjenkjenne mønstre ved den registrerte gjennom matching/sammenstilling, og videre benytte dette til hensikter som det var vanskelig for den registrerte å forestille seg?</t>
  </si>
  <si>
    <t>Vil personopplysningene viderebehandles til nye eller andre formål?</t>
  </si>
  <si>
    <t>Vurdering av om formålet er godt nok beskrevet:</t>
  </si>
  <si>
    <t>Vurdering av om behandlingens formål er godt nok beskrevet:</t>
  </si>
  <si>
    <t>Ok</t>
  </si>
  <si>
    <t>Gi visuell vurdering - mangel/risiko</t>
  </si>
  <si>
    <t>2.2 Behandlingsgrunnlag</t>
  </si>
  <si>
    <r>
      <t xml:space="preserve">Behandlingsgrunnlag </t>
    </r>
    <r>
      <rPr>
        <sz val="9"/>
        <color theme="1"/>
        <rFont val="Calibri"/>
        <family val="2"/>
        <scheme val="minor"/>
      </rPr>
      <t>(preutfylles fra fanen Initialvurdering)</t>
    </r>
  </si>
  <si>
    <t>Beskriv/begrunn behandlingsgrunnlaget</t>
  </si>
  <si>
    <t>Tryggleiken til alle som brukar meirope bibliotek veg tyngre enn den einskildes behov for vern av sine personopplysingar. Alle som er innom lokalet utanfor ordinær opningstid vert overvaka. Du må ha lånekort og gjera ein skriftleg avtale med biblioteket for å få tilgang. I denne avtalen gjer brukaren samtykke til reglane og tillet at personopplysingane som allereie er innhenta i biblioteksystemet, blir nytta til identifisering av brukaren når hen nyttar meirope bibliotek. Det blir opplyst om at biblioteket er overvaka. Overvakinga er for å hindra hærverk eller valdshandlingar for å kunne spore opp dei som har utført hærverket. Opptaket vert sletta etter 7 dagar. Berre opptak som viser hærverk eller andre lovbrot og dei som utførte det vert tatt vare på for overlevering til politiet ved førespurnad.</t>
  </si>
  <si>
    <r>
      <t xml:space="preserve">Hjemmel (ved lovpålagt tjeneste) </t>
    </r>
    <r>
      <rPr>
        <sz val="9"/>
        <color theme="1"/>
        <rFont val="Calibri"/>
        <family val="2"/>
        <scheme val="minor"/>
      </rPr>
      <t>(preutfylles fra fanen Initialvurdering)</t>
    </r>
  </si>
  <si>
    <t>Vurdering av om behandlingsgrunnlaget er godt nok beskrevet:</t>
  </si>
  <si>
    <t>Det er også av preventive omsyn</t>
  </si>
  <si>
    <t>2.3 Behandlingens art</t>
  </si>
  <si>
    <t>Hvem samles det inn personopplysninger om (kategorier registrerte, eksempelvis ansatte, elever, barn, innbyggere, pasienter, kryss av for aktuelle)?</t>
  </si>
  <si>
    <t>Kategorier av registrerte</t>
  </si>
  <si>
    <r>
      <t xml:space="preserve">Innhentet
</t>
    </r>
    <r>
      <rPr>
        <sz val="9"/>
        <color theme="1"/>
        <rFont val="Calibri"/>
        <family val="2"/>
        <scheme val="minor"/>
      </rPr>
      <t>(Velg "X")</t>
    </r>
  </si>
  <si>
    <t>Innbyggere</t>
  </si>
  <si>
    <t>X</t>
  </si>
  <si>
    <t>Ansatte</t>
  </si>
  <si>
    <t>Barn/ungdom</t>
  </si>
  <si>
    <t>Foreldre/foresatte</t>
  </si>
  <si>
    <t>Elever</t>
  </si>
  <si>
    <t>Eldre</t>
  </si>
  <si>
    <t>Pasienter</t>
  </si>
  <si>
    <t>Asylsøkere</t>
  </si>
  <si>
    <t>Politikere</t>
  </si>
  <si>
    <t>Beredskapshjem/fosterforeldre</t>
  </si>
  <si>
    <t>Slektninger/nettverk/venner</t>
  </si>
  <si>
    <t>Institusjoner/myndighetspersoner</t>
  </si>
  <si>
    <t>Flere…</t>
  </si>
  <si>
    <t>Hvordan samles personopplysningene inn (samles opplysningene inn fra den registrerte selv og/eller andre kilder)?</t>
  </si>
  <si>
    <t>Via kameraovervaking</t>
  </si>
  <si>
    <t>Hvor behandles/oppbevares personopplysningene (eks.: lokalt, i sky)?</t>
  </si>
  <si>
    <t>Lokalt på server i innelåst rom</t>
  </si>
  <si>
    <t>Hvordan lagres personopplysningene (eks.: format, database, tekstdokument, regneark, papir)?</t>
  </si>
  <si>
    <t>film</t>
  </si>
  <si>
    <t>Geografisk omfang av behandling(lokalt, regionalt, hvor i skyen, Norge, EU, 3. land)?</t>
  </si>
  <si>
    <t>Kommunens serverrom</t>
  </si>
  <si>
    <t>Hvem har tilgang til personopplysningene (eks. saksbehandler, IT-operatør, leverandør etc)?</t>
  </si>
  <si>
    <t>IT-operatør, biblioteksjef, eventuelt politiet</t>
  </si>
  <si>
    <r>
      <t xml:space="preserve">Brukes det ny teknologi eller bruk av eksisterende teknologi hvor personvernkonsekvenser ikke har blitt vurdert? </t>
    </r>
    <r>
      <rPr>
        <sz val="9"/>
        <color theme="1"/>
        <rFont val="Calibri"/>
        <family val="2"/>
        <scheme val="minor"/>
      </rPr>
      <t>(preutfylles fra fanen Initialvurdering)</t>
    </r>
  </si>
  <si>
    <t>Evt. kommentar:</t>
  </si>
  <si>
    <t>Vurdering av om behandlingens art er godt nok beskrevet:</t>
  </si>
  <si>
    <t>2.4 Behandlingens omfang</t>
  </si>
  <si>
    <t>Hvilke typer av alminnelige personopplysninger behandles (kryss av for aktuelle)?</t>
  </si>
  <si>
    <t>Type personopplysning</t>
  </si>
  <si>
    <t>Årsak innhenting</t>
  </si>
  <si>
    <t>Hentet fra</t>
  </si>
  <si>
    <t>Fornavn</t>
  </si>
  <si>
    <t>Er tilstades</t>
  </si>
  <si>
    <t>Via lånekort og innlogging</t>
  </si>
  <si>
    <t>Etternavn</t>
  </si>
  <si>
    <t>Adresse</t>
  </si>
  <si>
    <t>Telefonnummer</t>
  </si>
  <si>
    <t>Epostadresse</t>
  </si>
  <si>
    <t>Personnummer</t>
  </si>
  <si>
    <t>Fødselsnummer</t>
  </si>
  <si>
    <t>(Legg til alle innhentede personoppl.)</t>
  </si>
  <si>
    <t>Film / åtferd</t>
  </si>
  <si>
    <t>Brukar av biblioteket utanom opningstida</t>
  </si>
  <si>
    <t>Film</t>
  </si>
  <si>
    <r>
      <t xml:space="preserve">Omfatter behandlingen særlige kategorier av personopplysninger, eller personopplysninger av svært personlig karakter?
Rase, eller etnisk opphav, politiske meninger, religiøs eller filosofisk oppfatning, fagforeningsmedlemskap, genetiske data, biometriske data som kan identifisere en enkeltperson, helsedata, beskrivelse av kjønnsliv, eller seksuell orientering </t>
    </r>
    <r>
      <rPr>
        <sz val="9"/>
        <color theme="1"/>
        <rFont val="Calibri"/>
        <family val="2"/>
        <scheme val="minor"/>
      </rPr>
      <t>(preutfylles fra fanen Initialvurdering)</t>
    </r>
  </si>
  <si>
    <t>Hvilke særlige kategorier av personopplysninger behandles (kryss av for aktuelle)?</t>
  </si>
  <si>
    <t>Rasemessig eller etnisk opprinnelse</t>
  </si>
  <si>
    <t>Politisk oppfatning</t>
  </si>
  <si>
    <t>Religion</t>
  </si>
  <si>
    <t>Filosofisk overbevisning</t>
  </si>
  <si>
    <t>Fagforeningsmedlemskap</t>
  </si>
  <si>
    <t>Genetiske opplysninger</t>
  </si>
  <si>
    <t>Biometriske opplysninger</t>
  </si>
  <si>
    <t>Helseopplysninger</t>
  </si>
  <si>
    <t>Seksuelle forhold</t>
  </si>
  <si>
    <t>Seksuell legning</t>
  </si>
  <si>
    <t>Straffedommer</t>
  </si>
  <si>
    <t>Lovovertredelser</t>
  </si>
  <si>
    <t>Personane vert filma om dei utfører brotsverk</t>
  </si>
  <si>
    <t>Fritekstfelt hvor det er risiko for at kan inneholde særlige kategorier av personopplysninger (ustrukturert)</t>
  </si>
  <si>
    <t>Antall registrerte involvert?</t>
  </si>
  <si>
    <t>Omlag .... personar pr. Månad</t>
  </si>
  <si>
    <t>Antall typer/volum av personopplysninger, detaljeringsgrad?</t>
  </si>
  <si>
    <t>Overvaker sentrale delar av biblioteket</t>
  </si>
  <si>
    <t>Frekvensen av behandlingen/systematisk behandling (innhentes en gang, flere ganger, kontinuerlig)?</t>
  </si>
  <si>
    <t>Kontinuerleg i meirope tid</t>
  </si>
  <si>
    <t>Lagringstiden for personopplysningene (tidsavgrenset, til evig tid, lovpålagt, formål oppnådd)?</t>
  </si>
  <si>
    <t>Tidsavgrensa -7 dagar</t>
  </si>
  <si>
    <r>
      <t xml:space="preserve"> Gjennomføres det behandling i stor skala? Høyt antall registrerte eller høy prosentdel av innbyggere, stor mengde data, mange ulike typer data, dekker stort geografisk område, eller foregår over lengre tid, herunder permanent  </t>
    </r>
    <r>
      <rPr>
        <sz val="9"/>
        <color theme="1"/>
        <rFont val="Calibri"/>
        <family val="2"/>
        <scheme val="minor"/>
      </rPr>
      <t>(preutfylles fra fanen Initialvurdering)</t>
    </r>
  </si>
  <si>
    <t>Alle som er innom biblioteket utanom den ordinære opningstida</t>
  </si>
  <si>
    <t>Opprett en skisse som  viser flyten av personopplysninger gjennom behandlingens alle faser.</t>
  </si>
  <si>
    <t>Lagre flytskjemaet som:  "ÅÅÅÅ-MM-DD  DPIA for behandlingsnavn - Vedlegg A"</t>
  </si>
  <si>
    <t>Vurdering av om behandlingens omfang er godt nok beskrevet:</t>
  </si>
  <si>
    <t>2.5 Konteksten behandlingen utføres i</t>
  </si>
  <si>
    <r>
      <t>Beskriv hvordan behandlingen vil oppfattes fra den registrertes synsvinkel. Kan den registrerte oppfatte behandlingen som uforutsigbar?</t>
    </r>
    <r>
      <rPr>
        <sz val="9"/>
        <color theme="1"/>
        <rFont val="Calibri"/>
        <family val="2"/>
        <scheme val="minor"/>
      </rPr>
      <t xml:space="preserve"> (Viktig at den registrerte vurderer!)</t>
    </r>
  </si>
  <si>
    <t>Nei. Brukar har blitt informert om dette då han fekk tilgang. Inngangspartiet er òg skilta.</t>
  </si>
  <si>
    <r>
      <t xml:space="preserve">Vil den registrerte ha en </t>
    </r>
    <r>
      <rPr>
        <b/>
        <i/>
        <sz val="11"/>
        <color theme="1"/>
        <rFont val="Calibri"/>
        <family val="2"/>
        <scheme val="minor"/>
      </rPr>
      <t>særskilt</t>
    </r>
    <r>
      <rPr>
        <b/>
        <sz val="11"/>
        <color theme="1"/>
        <rFont val="Calibri"/>
        <family val="2"/>
        <scheme val="minor"/>
      </rPr>
      <t xml:space="preserve"> forventning om at personopplysningene er nødvendige og korrekte?</t>
    </r>
    <r>
      <rPr>
        <sz val="9"/>
        <color theme="1"/>
        <rFont val="Calibri"/>
        <family val="2"/>
        <scheme val="minor"/>
      </rPr>
      <t xml:space="preserve"> 
(Viktig at den registrerte vurderer!)</t>
    </r>
  </si>
  <si>
    <r>
      <t xml:space="preserve">Omfatter behandlingen personopplysninger om sårbare registrerte?
Sårbare individer er i en svak maktposisjon i forhold til den som behandler data, og har derfor begrenset evne til å motsette seg. Eksempler kan være; barn, psykisk syke, pasienter, rusavhengige, asylsøkere og eldre  </t>
    </r>
    <r>
      <rPr>
        <sz val="9"/>
        <color theme="1"/>
        <rFont val="Calibri"/>
        <family val="2"/>
        <scheme val="minor"/>
      </rPr>
      <t>(preutfylles fra fanen Initialvurdering)</t>
    </r>
  </si>
  <si>
    <t>Barn</t>
  </si>
  <si>
    <r>
      <t xml:space="preserve">Omfatter behandlingen innovativ bruk av teknologi eller organisatoriske verktøy, hvor tilknyttet risiko enda ikke er kjent?
Eksempelvis nye app'er, velferdsteknologi eller kunstig intelligens (AI) </t>
    </r>
    <r>
      <rPr>
        <sz val="9"/>
        <color theme="1"/>
        <rFont val="Calibri"/>
        <family val="2"/>
        <scheme val="minor"/>
      </rPr>
      <t>(preutfylles fra fanen Initialvurdering)</t>
    </r>
  </si>
  <si>
    <t>Evt. kommentarer:</t>
  </si>
  <si>
    <r>
      <t xml:space="preserve">Matches eller sammenstilles flere datasett?
Datasett som tidligere ble behandlet av to eller flere aktører, eller med to eller flere hensikter, slås sammen og kan nyttes til hensikter som det var vanskelig for den registrerte å forestille seg når samtykke ble innhentet </t>
    </r>
    <r>
      <rPr>
        <sz val="9"/>
        <color theme="1"/>
        <rFont val="Calibri"/>
        <family val="2"/>
        <scheme val="minor"/>
      </rPr>
      <t>(preutfylles fra fanen Initialvurdering)</t>
    </r>
  </si>
  <si>
    <t>Vurdering av om behandlingens kontekst er godt nok beskrevet:</t>
  </si>
  <si>
    <t>2.6 Innebygd personvern</t>
  </si>
  <si>
    <r>
      <t xml:space="preserve">Hvordan ivaretar informasjonssystemet/løsningen som benyttes til behandlingen kravet til innebygd personvern og personvern som standardinnstilling? </t>
    </r>
    <r>
      <rPr>
        <sz val="9"/>
        <color theme="1"/>
        <rFont val="Calibri"/>
        <family val="2"/>
        <scheme val="minor"/>
      </rPr>
      <t>(Se link i fanen Endringslogg)</t>
    </r>
  </si>
  <si>
    <t>Vurdering av om innebygd personvern for behandlingen er godt nok beskrevet:</t>
  </si>
  <si>
    <t>2.7 Bruk av databehandler</t>
  </si>
  <si>
    <t>Benyttes databehandler i forbindelse med behandlingen?</t>
  </si>
  <si>
    <t xml:space="preserve">Er databehandleravtale etablert? </t>
  </si>
  <si>
    <t>Hvilke garantier gir databehandleren for at egnede tekniske og organisatoriske tiltak som sikrer at behandlingen er i samsvar med forordningen vil gjennomføres?</t>
  </si>
  <si>
    <t>Databehandleravtalen dekker dette (nasjonalt system)</t>
  </si>
  <si>
    <t xml:space="preserve">Vurdering av om bruk av databehandler er godt nok beskrevet: </t>
  </si>
  <si>
    <t>2.8 Tekniske og organisatoriske sikkerhetstiltak</t>
  </si>
  <si>
    <t>Er risiko- og sårbarhetsanalyse (RoS) gjennomført?</t>
  </si>
  <si>
    <t>Hvilke tekniske og organisatoriske sikkerhetstiltak er implementert for å ivareta personopplysningssikkerheten?</t>
  </si>
  <si>
    <t>Interesseavveging, berre overvaking utanom ordinær opningstid. Systemet loggar kven som ser opptaka. Det er berre mogleg å sjå opptak frå PC som er plassert i biblioteket.</t>
  </si>
  <si>
    <t>Hvordan blir informasjonssikkerheten ivaretatt i informasjonssystemet/løsningen?</t>
  </si>
  <si>
    <t>ROS</t>
  </si>
  <si>
    <t>Hvordan blir informasjonssikkerheten av personopplysninger ivaretatt utenfor selve informasjonssystemet/løsningen (tilgang for personell ved driftsrelaterte oppgaver, tilgang på databaser, tilgang på backup etc)?</t>
  </si>
  <si>
    <t>Regulert i databehandlaravtale med leverandør av system og av driftsløysingar (Nordfjordnett)</t>
  </si>
  <si>
    <t>Er det utarbeidet rutiner for tilgangskontroll, rollebasert tilgangsstyring, autorisering (bruker/IT-personell/leverandør)?</t>
  </si>
  <si>
    <t xml:space="preserve">Vurdering av om tekniske og organisatoriske sikkerhetstiltak er godt nok beskrevet: </t>
  </si>
  <si>
    <t>(3) Nødvendighet og proporsjonalitet</t>
  </si>
  <si>
    <t>3.1 Vurdering av personvernprinsippene</t>
  </si>
  <si>
    <t>Personvernprinsippene</t>
  </si>
  <si>
    <t>Baseres behandlingen på et tydelig rettslig grunnlag?</t>
  </si>
  <si>
    <t>Er det rettslige grunnlaget gyldig og rimelig?</t>
  </si>
  <si>
    <t>Hvordan vil åpenhet bli ivaretatt i behandlingen?</t>
  </si>
  <si>
    <t xml:space="preserve">Informasjon om overvakinga i personvernerklæring og i avtalen brukar skriv under på for å få tilgang. Oppslag om overvakinga. </t>
  </si>
  <si>
    <t>Formålsbegrensning</t>
  </si>
  <si>
    <r>
      <t xml:space="preserve">Er formålet klart definert? </t>
    </r>
    <r>
      <rPr>
        <sz val="9"/>
        <color theme="1"/>
        <rFont val="Calibri"/>
        <family val="2"/>
        <scheme val="minor"/>
      </rPr>
      <t xml:space="preserve"> (Viktig at den registrerte vurderer!)</t>
    </r>
  </si>
  <si>
    <r>
      <t xml:space="preserve">Samsvarer formålet forventningene til den registrerte?  </t>
    </r>
    <r>
      <rPr>
        <sz val="9"/>
        <color theme="1"/>
        <rFont val="Calibri"/>
        <family val="2"/>
        <scheme val="minor"/>
      </rPr>
      <t>(Viktig at den registrerte vurderer!)</t>
    </r>
  </si>
  <si>
    <t>Kan formålet oppnås med anonyme eller pseudonyme alternativer?</t>
  </si>
  <si>
    <t>Dataminimering</t>
  </si>
  <si>
    <t>Er alle personopplysningene som samles inn nødvendige for å oppnå formålet?</t>
  </si>
  <si>
    <t>Er det mulig å begrense innsamlingen av personopplysninger?</t>
  </si>
  <si>
    <t>Er det mulig å redusere detaljgraden av personopplysninger?</t>
  </si>
  <si>
    <t xml:space="preserve">Dataminimering er foretatt i og med at kameraovervakinga blir slått av dersom det er personale til stades, til dømes under arrangement. </t>
  </si>
  <si>
    <t>Riktighet</t>
  </si>
  <si>
    <t>Hvordan holdes personopplysningene korrekte og oppdaterte?</t>
  </si>
  <si>
    <t xml:space="preserve">Den registrerte endrar personopplysingane sjølv. Det vert foretatt stikkprøver slik at ein veit at kamera virkar. </t>
  </si>
  <si>
    <t>Ut fra den registrertes rettigheter, er det behov for kontradiksjon? Det vil si den registrertes anledning til å imøtegå det som den behandlingsansvarlige har registrert.</t>
  </si>
  <si>
    <t>Lagringsbegrensning</t>
  </si>
  <si>
    <t>Blir personopplysningene slettet når formålet er oppnådd, i så fall hvordan?</t>
  </si>
  <si>
    <t>Systematisk sletta etter 7 dagar (opptaket). Dersom ein mistenkjer at noko kriminelt har skjedd, kan opptaka bli lagra lenger og overlevert til politiet.</t>
  </si>
  <si>
    <t>Integritet og fortrolighet</t>
  </si>
  <si>
    <r>
      <t xml:space="preserve">Er det det gjennomført ROS-analyse av informasjonssystemet? </t>
    </r>
    <r>
      <rPr>
        <sz val="9"/>
        <color theme="1"/>
        <rFont val="Calibri"/>
        <family val="2"/>
        <scheme val="minor"/>
      </rPr>
      <t>(preutfylles fra 2.8)</t>
    </r>
  </si>
  <si>
    <r>
      <t xml:space="preserve">Brukes databehandler? </t>
    </r>
    <r>
      <rPr>
        <sz val="9"/>
        <color theme="1"/>
        <rFont val="Calibri"/>
        <family val="2"/>
        <scheme val="minor"/>
      </rPr>
      <t>(preutfylles fra 2.7)</t>
    </r>
  </si>
  <si>
    <r>
      <t>Er det opprettet databehandleravtale?</t>
    </r>
    <r>
      <rPr>
        <sz val="9"/>
        <color theme="1"/>
        <rFont val="Calibri"/>
        <family val="2"/>
        <scheme val="minor"/>
      </rPr>
      <t xml:space="preserve"> (preutfylles fra 2.7)</t>
    </r>
  </si>
  <si>
    <t>Er personopplysningssikkerheten tilstrekkelig ivaretatt?</t>
  </si>
  <si>
    <t xml:space="preserve">Vurdering av om personvernprinsippene er godt nok beskrevet: </t>
  </si>
  <si>
    <t>3.2 Den registrertes rettigheter og friheter</t>
  </si>
  <si>
    <t>Den registrertes rettigheter</t>
  </si>
  <si>
    <t>Hvordan gis informasjon om behandlingen til den registrerte?</t>
  </si>
  <si>
    <t>Er informert om i avtale og i personvernerklæringen. I tillegg er det oppslag ved inngangsdøra.</t>
  </si>
  <si>
    <t>Innsyn i egne personopplysninger</t>
  </si>
  <si>
    <t>Hvordan kan den registrerte utøve retten til innsyn i egne personopplysninger?</t>
  </si>
  <si>
    <t xml:space="preserve">Kan få innsyn, men då berre hvis andre aktørar kan haldas utanfor. I praksis vanskeleg å få til. </t>
  </si>
  <si>
    <t>Korrigering av egne personopplysninger</t>
  </si>
  <si>
    <t>Skal det være mulig for den registrerte å korrigere sine egne personopplysninger (jf formål og behandlingsgrunnlag)?</t>
  </si>
  <si>
    <t>Hvordan kan i så fall den registrerte utøve denne rettigheten?</t>
  </si>
  <si>
    <t>I lånesystemet, men ikkje i overvakingssystemet</t>
  </si>
  <si>
    <t>Sletting av egne personopplysninger</t>
  </si>
  <si>
    <t>Skal det være mulig for den registrerte å slette sine egne personopplysninger (jf formål og behandlingsgrunnlag)?</t>
  </si>
  <si>
    <t xml:space="preserve">Automatisk sletting etter 7 dagar, men lengre lagringstid dersom ein mistenkjer noko kriminelt. </t>
  </si>
  <si>
    <t>Begrensning av behandling av personopplysninger</t>
  </si>
  <si>
    <t>Hvordan kan den registrerte utøve retten til å begrense behandlingen av egne personopplysninger?</t>
  </si>
  <si>
    <t>Ikkje aktuelt.</t>
  </si>
  <si>
    <t>Dataportabilitet</t>
  </si>
  <si>
    <t>Hvordan kan den registrerte utøve retten til dataportabilitet?</t>
  </si>
  <si>
    <t>Innsigelse mot behandlinger</t>
  </si>
  <si>
    <t>Hvordan kan den registrerte utøve retten til innsigelse mot behandlingen?</t>
  </si>
  <si>
    <t>La vere å signere avtalen.</t>
  </si>
  <si>
    <t>Automatiserte avgjørelser og profilering</t>
  </si>
  <si>
    <r>
      <t xml:space="preserve">Vil behandlingen av personopplysninger ha som mål å ta beslutninger som får betydning for den registrerte? </t>
    </r>
    <r>
      <rPr>
        <sz val="9"/>
        <color theme="1"/>
        <rFont val="Calibri"/>
        <family val="2"/>
        <scheme val="minor"/>
      </rPr>
      <t>(preutfylles fra fanen Initialvurdering)</t>
    </r>
  </si>
  <si>
    <t>Hvis behandlingen innebærer automatiserte avgjørelser og profilering, hvordan kan den registrerte reservere seg mot slik behandling?</t>
  </si>
  <si>
    <t xml:space="preserve">Vurdering av om den registrertes rettigheter er godt nok beskrevet: </t>
  </si>
  <si>
    <t>3.3 Den registrertes friheter</t>
  </si>
  <si>
    <t>Vurderinger rundt den registrertes friheter i forhold til Den europeiske menneskerettskonvensjonen (EMK).</t>
  </si>
  <si>
    <r>
      <t xml:space="preserve">Hvordan tar behandlingen hensyn til retten til privatliv og kommunikasjonsvern?  </t>
    </r>
    <r>
      <rPr>
        <sz val="9"/>
        <color theme="1"/>
        <rFont val="Calibri"/>
        <family val="2"/>
        <scheme val="minor"/>
      </rPr>
      <t>(Viktig at den registrerte vurderer!)</t>
    </r>
  </si>
  <si>
    <t>ok</t>
  </si>
  <si>
    <r>
      <t xml:space="preserve">Hvordan tar behandlingen hensyn til retten til ikke å bli diskriminert?  </t>
    </r>
    <r>
      <rPr>
        <sz val="9"/>
        <color theme="1"/>
        <rFont val="Calibri"/>
        <family val="2"/>
        <scheme val="minor"/>
      </rPr>
      <t>(Viktig at den registrerte vurderer!)</t>
    </r>
  </si>
  <si>
    <r>
      <t xml:space="preserve">Hvordan tar behandlingen hensyn til retten til tanke-, tros- og religionsfrihet?  </t>
    </r>
    <r>
      <rPr>
        <sz val="9"/>
        <color theme="1"/>
        <rFont val="Calibri"/>
        <family val="2"/>
        <scheme val="minor"/>
      </rPr>
      <t>(Viktig at den registrerte vurderer!)</t>
    </r>
  </si>
  <si>
    <r>
      <t xml:space="preserve">Hvordan tar behandlingen hensyn til retten til ytrings- og informasjonsfrihet?  </t>
    </r>
    <r>
      <rPr>
        <sz val="9"/>
        <color theme="1"/>
        <rFont val="Calibri"/>
        <family val="2"/>
        <scheme val="minor"/>
      </rPr>
      <t>(Viktig at den registrerte vurderer!)</t>
    </r>
  </si>
  <si>
    <t xml:space="preserve">Vurdering av om den registrertes friheter er godt nok beskrevet: </t>
  </si>
  <si>
    <t>(4) Risiko for uønskede hendelser og (5) tiltak for å redusere disse for den registrertes rettigheter og friheter</t>
  </si>
  <si>
    <t>Risikoer knyttet til personopplysningsvernet og anbefalte tiltak</t>
  </si>
  <si>
    <t>Konfidensialitet</t>
  </si>
  <si>
    <t>Hvordan ivaretar behandlingen konfidentialiteten/fortroligheten til informasjonen om den registrerte, og hva kan det i verste fall føre til hvis informasjonen kommer uvedkommende i hende?</t>
  </si>
  <si>
    <t>Risiko</t>
  </si>
  <si>
    <t>Foreslåtte tekniske eller organisatoriske tiltak som vil kunne redusere risikoen for uønskede hendelser</t>
  </si>
  <si>
    <t>Risiko etter tiltak</t>
  </si>
  <si>
    <t>Risikomomenter</t>
  </si>
  <si>
    <t>Eksisterende tiltak</t>
  </si>
  <si>
    <t>S</t>
  </si>
  <si>
    <t>K</t>
  </si>
  <si>
    <t>R</t>
  </si>
  <si>
    <t>Nye tiltak</t>
  </si>
  <si>
    <t>Filma rørsler som den registerte ikkje ønskjer vert sett</t>
  </si>
  <si>
    <t>Ingen</t>
  </si>
  <si>
    <t>Overvaking kun utanom ordinær opningstid</t>
  </si>
  <si>
    <t>Ingen detaljar om kva som vert lånt</t>
  </si>
  <si>
    <t>Integritet</t>
  </si>
  <si>
    <t>Hvordan ivaretar behandlingen integriteten/riktigheten til informasjonen om den registrerte, og hva kan det i verste fall føre til hvis informasjonen er uriktig?</t>
  </si>
  <si>
    <t>Feil i personopplysingar</t>
  </si>
  <si>
    <t>Brukar kan endra sjølv i biblioteksystemet eller ved Nasjonalt lånekort blir personopplysingar sjekka opp og retta mot Folkeregisteret</t>
  </si>
  <si>
    <t>Det identifiserast feil person (stor konsekvens dersom det er tilhøve som gjer at vedkommande blir stengd ute eller meldt til politiet)</t>
  </si>
  <si>
    <t xml:space="preserve">Identifisering blir sjekka opp mot den registerte sjølv. Biblioteksjefen kallar inn til samtale før vedk evnt blir nekta eller anmeldt. </t>
  </si>
  <si>
    <t>Ved overlevering av opptak til politiet, sørgjer politiet for riktig identifikasjon</t>
  </si>
  <si>
    <t>Tilgjengelighet</t>
  </si>
  <si>
    <t>Hvordan ivaretar behandlingen tilgjengeligheten til informasjonen om den registrerte, og hva kan det i verste fall føre til hvis informasjonen ikke er tilgjengelig?</t>
  </si>
  <si>
    <t>Opptak kjem på vidvanke</t>
  </si>
  <si>
    <t xml:space="preserve">Tekniske og organisatoriske tiltak er skildra i databehandlaravtale. Gode driftsrutinar for server som lagrar bilete. Logg som visar kven som ser opptak og når. </t>
  </si>
  <si>
    <t>Databehandlaravtalar og driftsrutinar</t>
  </si>
  <si>
    <t>Åpenhet</t>
  </si>
  <si>
    <t>Hvordan ivaretar behandlingen åpenheten rundt informasjonen om den registrerte, og hvilke konsekvenser kan det få for den registrertes personvern om tilstrekkelig informasjon ikke er gitt?</t>
  </si>
  <si>
    <t>Brukaren av meirope er ikkje godt nok informert.</t>
  </si>
  <si>
    <t>God forklaring i avtaleteksten og i personvernerklæringa</t>
  </si>
  <si>
    <t>Forutsigbarhet</t>
  </si>
  <si>
    <t>I hvilken grad er kompleksiteten/uforutsigbarheten i behandlingen høy og tilsvarende vanskelig for den registrerte å forstå, og hvilke konsekvenser kan det få for den registrertes personvern om kompleksiteten av behandlingen ikke er gitt eller forstått?</t>
  </si>
  <si>
    <t>Brukaren opplever overvakinga som uforutsigbar eller vanskeleg å forstå</t>
  </si>
  <si>
    <t xml:space="preserve">Tilgang til meirope bibliotek er gitt på førespurnad frå brukaren. Det blir informert. </t>
  </si>
  <si>
    <t>Kameraovervaking blir ikkje slått av når det er arrangement</t>
  </si>
  <si>
    <t>Gode rutinar for arrangementsansvarleg</t>
  </si>
  <si>
    <t>Medbestemmelse</t>
  </si>
  <si>
    <t>Hvordan ivaretar behandlingen den registrertes muligheter for medbestemmelse/påvirkining, og hvilke konsekvenser kan det få for den registrertes personvern om den ikke har dette?</t>
  </si>
  <si>
    <t xml:space="preserve">Brukaren har ikkje vore med å bestemma at biblioteket skal overvakast. </t>
  </si>
  <si>
    <t xml:space="preserve">Den meiropne løysinga har vore sakshandsama og vedtatt av kommunestyret. Det er gjort ei interessevveging der den einskildes rett til vern om personopplysingar veg lettare enn ålmentas interesse for tryggleik og vern om liv og helse. </t>
  </si>
  <si>
    <t>Friheter</t>
  </si>
  <si>
    <t>Vurder hvordan de registrertes friheter i forhold til Den europeiske menneskerettskonvensjonen (EMK) er tatt hensyn til. 
Retten til privatliv og kommunikasjonsvern, retten til ikke å bli diskriminert, tanke-, tros- og religionsfrihet, ytrings- og informasjonsfrihet</t>
  </si>
  <si>
    <t>Retten til privatliv og kommunikasjonsvern, retten til ikke å bli diskriminert, tanke-, tros- og religionsfrihet, ytrings- og informasjonsfrihet blir begrensa.</t>
  </si>
  <si>
    <t>Opptaka er ikkje næropptak av personen. Gjennom å få bruka biblioteket i meirope tid, blir det gitt utvida rett til tanke- tros- og religionsfrihet, og til informasjonsfrihet</t>
  </si>
  <si>
    <t xml:space="preserve">Behandlingen - Etter gjennoførte tiltak </t>
  </si>
  <si>
    <t>Ny beskrivelse av behandlingen</t>
  </si>
  <si>
    <r>
      <t>Dersom tiltak bestemmes iverksatt og behandlingen endres, tegn nytt flytskjema og legg inn i samme fil som det opprinnelige flytskjemaet.
Lagre flytskjemaet som:  "</t>
    </r>
    <r>
      <rPr>
        <sz val="11"/>
        <color rgb="FFFF0000"/>
        <rFont val="Calibri"/>
        <family val="2"/>
        <scheme val="minor"/>
      </rPr>
      <t>ÅÅÅÅ-MM-DD</t>
    </r>
    <r>
      <rPr>
        <sz val="11"/>
        <color theme="1"/>
        <rFont val="Calibri"/>
        <family val="2"/>
        <scheme val="minor"/>
      </rPr>
      <t xml:space="preserve">  DPIA for </t>
    </r>
    <r>
      <rPr>
        <sz val="11"/>
        <color rgb="FFFF0000"/>
        <rFont val="Calibri"/>
        <family val="2"/>
        <scheme val="minor"/>
      </rPr>
      <t>behandlingsnavn</t>
    </r>
    <r>
      <rPr>
        <sz val="11"/>
        <color theme="1"/>
        <rFont val="Calibri"/>
        <family val="2"/>
        <scheme val="minor"/>
      </rPr>
      <t xml:space="preserve"> - Vedlegg A"</t>
    </r>
  </si>
  <si>
    <r>
      <rPr>
        <b/>
        <sz val="14"/>
        <color theme="1"/>
        <rFont val="Calibri"/>
        <family val="2"/>
        <scheme val="minor"/>
      </rPr>
      <t>........... kommune
Rapport - Data Protection Impact Assessment</t>
    </r>
    <r>
      <rPr>
        <b/>
        <sz val="11"/>
        <color theme="1"/>
        <rFont val="Calibri"/>
        <family val="2"/>
        <scheme val="minor"/>
      </rPr>
      <t xml:space="preserve">
(Skal, med få unntak, være offentlig tilgjengelig)</t>
    </r>
  </si>
  <si>
    <t>Navn på tjeneste</t>
  </si>
  <si>
    <t>Behandling</t>
  </si>
  <si>
    <t>Formål</t>
  </si>
  <si>
    <t>Behandlingsgrunnlag</t>
  </si>
  <si>
    <t>Hjemmel</t>
  </si>
  <si>
    <t>Kommentarer</t>
  </si>
  <si>
    <t>Full DPIA
Ja/Nei</t>
  </si>
  <si>
    <t>(2) Vurdering av Systematisk beskrivelse</t>
  </si>
  <si>
    <t>Behandlingens formål</t>
  </si>
  <si>
    <t>Behandlingens grunnlag</t>
  </si>
  <si>
    <t>Behandlingens art</t>
  </si>
  <si>
    <t>Behandlingens omfang</t>
  </si>
  <si>
    <t>Konteksten behandlingen utføres i</t>
  </si>
  <si>
    <t>Innebygd personvern</t>
  </si>
  <si>
    <t>Bruk av databehandler</t>
  </si>
  <si>
    <t>Tekniske og organisatoriske sikkerhetstiltak</t>
  </si>
  <si>
    <t>(3) Vurdering av Nødvendighet og proporsjonalitet</t>
  </si>
  <si>
    <t>Den registrertes friheter</t>
  </si>
  <si>
    <t>(4) Risikoer og (5) tiltak som må/bør vurderes</t>
  </si>
  <si>
    <t>Område</t>
  </si>
  <si>
    <t>Anbefalte tiltak</t>
  </si>
  <si>
    <t xml:space="preserve">Ansvarlig for oppfølgning </t>
  </si>
  <si>
    <t>Frist</t>
  </si>
  <si>
    <r>
      <rPr>
        <b/>
        <sz val="10"/>
        <color rgb="FFC00000"/>
        <rFont val="Times New Roman"/>
        <family val="1"/>
      </rPr>
      <t xml:space="preserve">Mørk rødt:
</t>
    </r>
    <r>
      <rPr>
        <b/>
        <sz val="10"/>
        <rFont val="Times New Roman"/>
        <family val="1"/>
      </rPr>
      <t>St</t>
    </r>
    <r>
      <rPr>
        <b/>
        <sz val="10"/>
        <color theme="1"/>
        <rFont val="Times New Roman"/>
        <family val="1"/>
      </rPr>
      <t>rakstiltak. (Meget kritisk = fare for liv og helse)</t>
    </r>
    <r>
      <rPr>
        <sz val="10"/>
        <color theme="1"/>
        <rFont val="Times New Roman"/>
        <family val="1"/>
      </rPr>
      <t xml:space="preserve">
</t>
    </r>
    <r>
      <rPr>
        <sz val="10"/>
        <color rgb="FFFF0000"/>
        <rFont val="Times New Roman"/>
        <family val="1"/>
      </rPr>
      <t xml:space="preserve">Rødt:
</t>
    </r>
    <r>
      <rPr>
        <b/>
        <sz val="10"/>
        <rFont val="Times New Roman"/>
        <family val="1"/>
      </rPr>
      <t>T</t>
    </r>
    <r>
      <rPr>
        <b/>
        <sz val="10"/>
        <color theme="1"/>
        <rFont val="Times New Roman"/>
        <family val="1"/>
      </rPr>
      <t>iltak må iverksettes – utarbeid tiltaksplan</t>
    </r>
    <r>
      <rPr>
        <sz val="10"/>
        <color theme="1"/>
        <rFont val="Times New Roman"/>
        <family val="1"/>
      </rPr>
      <t xml:space="preserve">
</t>
    </r>
    <r>
      <rPr>
        <sz val="10"/>
        <color rgb="FFFFFF00"/>
        <rFont val="Times New Roman"/>
        <family val="1"/>
      </rPr>
      <t xml:space="preserve">Gult
</t>
    </r>
    <r>
      <rPr>
        <b/>
        <sz val="10"/>
        <color theme="1"/>
        <rFont val="Times New Roman"/>
        <family val="1"/>
      </rPr>
      <t>Det må vurderes om tiltak skal iverksettes</t>
    </r>
    <r>
      <rPr>
        <sz val="10"/>
        <color theme="1"/>
        <rFont val="Times New Roman"/>
        <family val="1"/>
      </rPr>
      <t xml:space="preserve">
</t>
    </r>
    <r>
      <rPr>
        <sz val="10"/>
        <color rgb="FF00B050"/>
        <rFont val="Times New Roman"/>
        <family val="1"/>
      </rPr>
      <t xml:space="preserve">Grønt:
</t>
    </r>
    <r>
      <rPr>
        <b/>
        <sz val="10"/>
        <color theme="1"/>
        <rFont val="Times New Roman"/>
        <family val="1"/>
      </rPr>
      <t>Ikke nødvendig å iverksette tiltak</t>
    </r>
  </si>
  <si>
    <t>(6)  Vurdering og synspunkter til behandlingen og dens risikoer (restrisiko):</t>
  </si>
  <si>
    <t>Behandlingsansvarliges vurdering:</t>
  </si>
  <si>
    <t>OK</t>
  </si>
  <si>
    <t>Den registrertes vurdering:</t>
  </si>
  <si>
    <t>Personvernombudets vurdering:</t>
  </si>
  <si>
    <t>Andre representanters vurdering:</t>
  </si>
  <si>
    <t>Konklusjon fra deltakere (velg fra nedtrekkslisten):</t>
  </si>
  <si>
    <t>Deltakende parter er enige om at behandlingen kan gjennomføres, forutsatt at nevnte tiltak iverksettes og følges opp</t>
  </si>
  <si>
    <t>Velg fra nedtrekkslisten</t>
  </si>
  <si>
    <t>(7) Ledelsens validering av DPIA</t>
  </si>
  <si>
    <t>Ledelsens vurdering av risikobildet</t>
  </si>
  <si>
    <t>Ledelsen vurderer anbefalte tiltak, restrisiko og beslutter handlingsplan</t>
  </si>
  <si>
    <t>Risikoen er innanfor det akseptable. Opptaka som vert gjort er samtykkebasert.</t>
  </si>
  <si>
    <t>Konklusjon fra ledelsen</t>
  </si>
  <si>
    <t>Ledelsen beslutter og begrunner om DPIA er (velg fra nedtrekkslisten) :</t>
  </si>
  <si>
    <t>Eventuell risiko/restrisiko er akseptert, behandling kan starte opp</t>
  </si>
  <si>
    <t>Behandlingsansvarliges signatur/dato (benyttes ved full DPIA):</t>
  </si>
  <si>
    <t>Signatur/dato:</t>
  </si>
  <si>
    <t>DPIA - Møte/endringslogg</t>
  </si>
  <si>
    <t>Versjon</t>
  </si>
  <si>
    <t>Dato</t>
  </si>
  <si>
    <t>Endringsbeskrivelse</t>
  </si>
  <si>
    <t>Endret av</t>
  </si>
  <si>
    <t>Deltakere</t>
  </si>
  <si>
    <t>Lenker til omtalte referanser</t>
  </si>
  <si>
    <t>Datatilsynets MÅ -liste</t>
  </si>
  <si>
    <t>https://www.datatilsynet.no/regelverk-og-verktoy/veiledere/vurdering-av-personvernkonsekvenser/nar-ma-man-gjennomfore-en-vurdering-av-personvernkonsekvenser/</t>
  </si>
  <si>
    <t>Personopplysningsloven, artikkel 35</t>
  </si>
  <si>
    <t>https://lovdata.no/dokument/NL/lov/2018-06-15-38/gdpr/ARTIKKEL_35#gdpr/ARTIKKEL_35</t>
  </si>
  <si>
    <t>Personopplysningsloven, artikkel 5</t>
  </si>
  <si>
    <t>https://lovdata.no/dokument/NL/lov/2018-06-15-38/gdpr/ARTIKKEL_5#gdpr/ARTIKKEL_5</t>
  </si>
  <si>
    <t>Personopplysningsloven, artikkel 9</t>
  </si>
  <si>
    <t>https://lovdata.no/dokument/NL/lov/2018-06-15-38/gdpr/ARTIKKEL_9#gdpr/ARTIKKEL_9</t>
  </si>
  <si>
    <t>Personopplysningsloven, artikkel 10</t>
  </si>
  <si>
    <t>https://lovdata.no/dokument/NL/lov/2018-06-15-38/gdpr/ARTIKKEL_10#gdpr/ARTIKKEL_10</t>
  </si>
  <si>
    <t>Personopplysningsloven, artikkel 6</t>
  </si>
  <si>
    <t>https://lovdata.no/dokument/NL/lov/2018-06-15-38/gdpr/ARTIKKEL_6#gdpr/ARTIKKEL_6</t>
  </si>
  <si>
    <t>https://www.datatilsynet.no/rettigheter-og-plikter/virksomhetenes-plikter/innebygd-personvern/programvareutvikling-med-innebygd-personvern/</t>
  </si>
  <si>
    <t>Vedlegg til DPIA</t>
  </si>
  <si>
    <t>Kolonne1</t>
  </si>
  <si>
    <t>Samtykke</t>
  </si>
  <si>
    <t>Nødvendig for å oppfylle avtale</t>
  </si>
  <si>
    <t>Oppfylle rettslig forpliktelse (lov)</t>
  </si>
  <si>
    <t>Verne den registrertes vitale interesser</t>
  </si>
  <si>
    <t>Utøve offentlig myndighet (lov)</t>
  </si>
  <si>
    <t>Flere rettslige grunnlag, se kommentarfelt</t>
  </si>
  <si>
    <t>Vet ikke</t>
  </si>
  <si>
    <t>Ja, med forbehold</t>
  </si>
  <si>
    <t>Ikke behov for ytterligere informasjon eller tiltak</t>
  </si>
  <si>
    <t>Mangler</t>
  </si>
  <si>
    <t>Mulig behov for mer informasjon og/eller tiltak</t>
  </si>
  <si>
    <t>Ufullstendig</t>
  </si>
  <si>
    <t>Vesentlige mangler</t>
  </si>
  <si>
    <t>Ubesvart og/eller behov for tiltak</t>
  </si>
  <si>
    <t>Kritiske mangler</t>
  </si>
  <si>
    <t>DPIA kan ikke godkjennes før tiltak er på plass</t>
  </si>
  <si>
    <t>Konklusjon initialvurdering</t>
  </si>
  <si>
    <t>Det er færre enn to "Ja" og full DPIA er derfor ikke nødvendig</t>
  </si>
  <si>
    <t>Der er færre enn to "Ja", men det vurderes at full DPIA allikevel er nødvendig</t>
  </si>
  <si>
    <t xml:space="preserve"> svært personlige opplysninger - (effektivitet, ferdigheter, kunnskap, mental helse, geolokasjon)</t>
  </si>
  <si>
    <t>Betinget av forbedringer: revidert DPIA legges frem på nytt</t>
  </si>
  <si>
    <t>Avvist: Virksomheten beslutter å ikke gjennomføre behandlingen.</t>
  </si>
  <si>
    <t>Anmode om forhåndsdrøfting med tilsynet dersom risikoen fremdeles er høy og viljen til å gjennomføre også er høy</t>
  </si>
  <si>
    <t>Deltakende parter er uenige om tiltakene er tilstrekkelig for at behandlingen kan gjennomføres, nye tiltak må identifiseres og/eller vurderes av behandlingsansvarlig</t>
  </si>
  <si>
    <t>Deltakende parter er ikke i stand til å identifisere nødvendige tilgjengelige tiltak for at behandlingen kan gjennomføres. Behandlingen vurderes at må forhåndsdrøftes med Datatilsynet.</t>
  </si>
  <si>
    <t>Pågående</t>
  </si>
  <si>
    <t>Ikke aktuelt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</si>
</sst>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b/>
      <sz val="11"/>
      <color theme="1"/>
      <name val="Calibri"/>
      <family val="2"/>
      <scheme val="minor"/>
    </font>
    <font>
      <b/>
      <sz val="24"/>
      <color theme="1"/>
      <name val="Calibri"/>
      <family val="2"/>
      <scheme val="minor"/>
    </font>
    <font>
      <sz val="11"/>
      <color rgb="FFFF0000"/>
      <name val="Calibri"/>
      <family val="2"/>
      <scheme val="minor"/>
    </font>
    <font>
      <sz val="12"/>
      <color theme="1"/>
      <name val="Times New Roman"/>
      <family val="1"/>
    </font>
    <font>
      <b/>
      <sz val="16"/>
      <color theme="1"/>
      <name val="Calibri"/>
      <family val="2"/>
      <scheme val="minor"/>
    </font>
    <font>
      <sz val="16"/>
      <color theme="1"/>
      <name val="Calibri"/>
      <family val="2"/>
      <scheme val="minor"/>
    </font>
    <font>
      <i/>
      <sz val="11"/>
      <color theme="1"/>
      <name val="Calibri"/>
      <family val="2"/>
      <scheme val="minor"/>
    </font>
    <font>
      <b/>
      <i/>
      <sz val="11"/>
      <color theme="1"/>
      <name val="Calibri"/>
      <family val="2"/>
      <scheme val="minor"/>
    </font>
    <font>
      <b/>
      <sz val="9"/>
      <color theme="1"/>
      <name val="Calibri"/>
      <family val="2"/>
      <scheme val="minor"/>
    </font>
    <font>
      <b/>
      <sz val="14"/>
      <color theme="1"/>
      <name val="Calibri"/>
      <family val="2"/>
      <scheme val="minor"/>
    </font>
    <font>
      <b/>
      <i/>
      <sz val="11"/>
      <color rgb="FF000000"/>
      <name val="Calibri"/>
      <family val="2"/>
      <scheme val="minor"/>
    </font>
    <font>
      <b/>
      <sz val="10"/>
      <color theme="1"/>
      <name val="Calibri"/>
      <family val="2"/>
      <scheme val="minor"/>
    </font>
    <font>
      <b/>
      <sz val="10"/>
      <color rgb="FF800000"/>
      <name val="Times New Roman"/>
      <family val="1"/>
    </font>
    <font>
      <b/>
      <sz val="10"/>
      <color rgb="FFC00000"/>
      <name val="Times New Roman"/>
      <family val="1"/>
    </font>
    <font>
      <sz val="10"/>
      <color theme="1"/>
      <name val="Times New Roman"/>
      <family val="1"/>
    </font>
    <font>
      <sz val="10"/>
      <color rgb="FFFF0000"/>
      <name val="Times New Roman"/>
      <family val="1"/>
    </font>
    <font>
      <sz val="10"/>
      <color rgb="FFFFFF00"/>
      <name val="Times New Roman"/>
      <family val="1"/>
    </font>
    <font>
      <sz val="10"/>
      <color rgb="FF00B050"/>
      <name val="Times New Roman"/>
      <family val="1"/>
    </font>
    <font>
      <sz val="10"/>
      <color theme="1"/>
      <name val="Calibri"/>
      <family val="2"/>
      <scheme val="minor"/>
    </font>
    <font>
      <b/>
      <sz val="10"/>
      <name val="Times New Roman"/>
      <family val="1"/>
    </font>
    <font>
      <b/>
      <sz val="10"/>
      <color theme="1"/>
      <name val="Times New Roman"/>
      <family val="1"/>
    </font>
    <font>
      <u/>
      <sz val="11"/>
      <color theme="10"/>
      <name val="Calibri"/>
      <family val="2"/>
      <scheme val="minor"/>
    </font>
    <font>
      <sz val="11"/>
      <name val="Calibri"/>
      <family val="2"/>
      <scheme val="minor"/>
    </font>
    <font>
      <sz val="9"/>
      <color theme="1"/>
      <name val="Calibri"/>
      <family val="2"/>
      <scheme val="minor"/>
    </font>
    <font>
      <sz val="9"/>
      <name val="Arial"/>
      <family val="2"/>
    </font>
    <fon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124">
    <border>
      <left/>
      <right/>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ck">
        <color auto="1"/>
      </left>
      <right style="thin">
        <color auto="1"/>
      </right>
      <top style="thin">
        <color auto="1"/>
      </top>
      <bottom style="thin">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diagonal/>
    </border>
    <border>
      <left style="thick">
        <color auto="1"/>
      </left>
      <right/>
      <top style="thin">
        <color auto="1"/>
      </top>
      <bottom style="thin">
        <color auto="1"/>
      </bottom>
      <diagonal/>
    </border>
    <border>
      <left style="thick">
        <color auto="1"/>
      </left>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indexed="64"/>
      </left>
      <right style="thin">
        <color indexed="64"/>
      </right>
      <top style="medium">
        <color indexed="64"/>
      </top>
      <bottom style="thin">
        <color indexed="64"/>
      </bottom>
      <diagonal/>
    </border>
    <border>
      <left/>
      <right style="double">
        <color auto="1"/>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thick">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ck">
        <color auto="1"/>
      </right>
      <top style="medium">
        <color auto="1"/>
      </top>
      <bottom style="medium">
        <color auto="1"/>
      </bottom>
      <diagonal/>
    </border>
    <border>
      <left/>
      <right style="thick">
        <color auto="1"/>
      </right>
      <top style="thick">
        <color auto="1"/>
      </top>
      <bottom style="thin">
        <color auto="1"/>
      </bottom>
      <diagonal/>
    </border>
    <border>
      <left style="thick">
        <color auto="1"/>
      </left>
      <right/>
      <top style="thin">
        <color auto="1"/>
      </top>
      <bottom style="medium">
        <color auto="1"/>
      </bottom>
      <diagonal/>
    </border>
    <border>
      <left/>
      <right style="thick">
        <color auto="1"/>
      </right>
      <top style="thin">
        <color auto="1"/>
      </top>
      <bottom style="medium">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n">
        <color auto="1"/>
      </left>
      <right style="thin">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medium">
        <color auto="1"/>
      </top>
      <bottom style="thin">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style="thin">
        <color auto="1"/>
      </bottom>
      <diagonal/>
    </border>
    <border>
      <left style="thick">
        <color auto="1"/>
      </left>
      <right/>
      <top style="thick">
        <color auto="1"/>
      </top>
      <bottom/>
      <diagonal/>
    </border>
    <border>
      <left style="thin">
        <color auto="1"/>
      </left>
      <right style="thick">
        <color auto="1"/>
      </right>
      <top style="thick">
        <color auto="1"/>
      </top>
      <bottom style="thick">
        <color auto="1"/>
      </bottom>
      <diagonal/>
    </border>
    <border>
      <left style="thin">
        <color auto="1"/>
      </left>
      <right/>
      <top style="thin">
        <color auto="1"/>
      </top>
      <bottom style="thin">
        <color auto="1"/>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n">
        <color auto="1"/>
      </top>
      <bottom style="medium">
        <color auto="1"/>
      </bottom>
      <diagonal/>
    </border>
    <border>
      <left style="thick">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ck">
        <color auto="1"/>
      </left>
      <right style="thin">
        <color auto="1"/>
      </right>
      <top style="medium">
        <color auto="1"/>
      </top>
      <bottom style="thick">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right style="thick">
        <color auto="1"/>
      </right>
      <top style="thin">
        <color auto="1"/>
      </top>
      <bottom style="thin">
        <color auto="1"/>
      </bottom>
      <diagonal/>
    </border>
    <border>
      <left style="thick">
        <color auto="1"/>
      </left>
      <right/>
      <top style="medium">
        <color auto="1"/>
      </top>
      <bottom style="medium">
        <color auto="1"/>
      </bottom>
      <diagonal/>
    </border>
    <border>
      <left/>
      <right style="thick">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n">
        <color auto="1"/>
      </right>
      <top/>
      <bottom style="thick">
        <color auto="1"/>
      </bottom>
      <diagonal/>
    </border>
    <border>
      <left style="thick">
        <color auto="1"/>
      </left>
      <right style="thick">
        <color auto="1"/>
      </right>
      <top style="thick">
        <color auto="1"/>
      </top>
      <bottom style="thick">
        <color auto="1"/>
      </bottom>
      <diagonal/>
    </border>
    <border>
      <left style="thin">
        <color auto="1"/>
      </left>
      <right/>
      <top style="thin">
        <color auto="1"/>
      </top>
      <bottom style="thick">
        <color auto="1"/>
      </bottom>
      <diagonal/>
    </border>
    <border>
      <left style="thin">
        <color auto="1"/>
      </left>
      <right/>
      <top style="medium">
        <color auto="1"/>
      </top>
      <bottom style="thick">
        <color auto="1"/>
      </bottom>
      <diagonal/>
    </border>
    <border>
      <left style="thin">
        <color auto="1"/>
      </left>
      <right/>
      <top style="thick">
        <color auto="1"/>
      </top>
      <bottom style="thick">
        <color auto="1"/>
      </bottom>
      <diagonal/>
    </border>
    <border>
      <left style="thin">
        <color auto="1"/>
      </left>
      <right/>
      <top style="thick">
        <color auto="1"/>
      </top>
      <bottom style="thin">
        <color auto="1"/>
      </bottom>
      <diagonal/>
    </border>
    <border>
      <left style="thick">
        <color auto="1"/>
      </left>
      <right/>
      <top style="thick">
        <color auto="1"/>
      </top>
      <bottom style="double">
        <color auto="1"/>
      </bottom>
      <diagonal/>
    </border>
    <border>
      <left/>
      <right/>
      <top style="thick">
        <color auto="1"/>
      </top>
      <bottom style="double">
        <color auto="1"/>
      </bottom>
      <diagonal/>
    </border>
    <border>
      <left/>
      <right style="thick">
        <color auto="1"/>
      </right>
      <top style="thick">
        <color auto="1"/>
      </top>
      <bottom style="double">
        <color auto="1"/>
      </bottom>
      <diagonal/>
    </border>
    <border>
      <left/>
      <right style="thin">
        <color auto="1"/>
      </right>
      <top style="thin">
        <color auto="1"/>
      </top>
      <bottom style="thick">
        <color auto="1"/>
      </bottom>
      <diagonal/>
    </border>
    <border>
      <left style="thin">
        <color indexed="64"/>
      </left>
      <right style="thick">
        <color auto="1"/>
      </right>
      <top style="medium">
        <color indexed="64"/>
      </top>
      <bottom style="thick">
        <color auto="1"/>
      </bottom>
      <diagonal/>
    </border>
    <border>
      <left style="medium">
        <color auto="1"/>
      </left>
      <right style="thick">
        <color auto="1"/>
      </right>
      <top style="medium">
        <color auto="1"/>
      </top>
      <bottom style="thick">
        <color auto="1"/>
      </bottom>
      <diagonal/>
    </border>
    <border>
      <left style="medium">
        <color auto="1"/>
      </left>
      <right style="medium">
        <color auto="1"/>
      </right>
      <top style="medium">
        <color auto="1"/>
      </top>
      <bottom style="medium">
        <color auto="1"/>
      </bottom>
      <diagonal/>
    </border>
    <border>
      <left style="thin">
        <color auto="1"/>
      </left>
      <right style="thick">
        <color auto="1"/>
      </right>
      <top style="thick">
        <color auto="1"/>
      </top>
      <bottom/>
      <diagonal/>
    </border>
    <border>
      <left style="thin">
        <color auto="1"/>
      </left>
      <right style="thin">
        <color auto="1"/>
      </right>
      <top style="thick">
        <color auto="1"/>
      </top>
      <bottom/>
      <diagonal/>
    </border>
    <border>
      <left style="medium">
        <color auto="1"/>
      </left>
      <right/>
      <top style="medium">
        <color auto="1"/>
      </top>
      <bottom style="thick">
        <color auto="1"/>
      </bottom>
      <diagonal/>
    </border>
    <border>
      <left/>
      <right style="thick">
        <color auto="1"/>
      </right>
      <top style="medium">
        <color auto="1"/>
      </top>
      <bottom style="thick">
        <color auto="1"/>
      </bottom>
      <diagonal/>
    </border>
    <border>
      <left style="thin">
        <color indexed="64"/>
      </left>
      <right style="thin">
        <color indexed="64"/>
      </right>
      <top style="medium">
        <color indexed="64"/>
      </top>
      <bottom/>
      <diagonal/>
    </border>
    <border>
      <left style="thin">
        <color auto="1"/>
      </left>
      <right style="thick">
        <color auto="1"/>
      </right>
      <top style="medium">
        <color auto="1"/>
      </top>
      <bottom/>
      <diagonal/>
    </border>
    <border>
      <left style="thick">
        <color auto="1"/>
      </left>
      <right style="thin">
        <color auto="1"/>
      </right>
      <top style="thick">
        <color auto="1"/>
      </top>
      <bottom/>
      <diagonal/>
    </border>
    <border>
      <left/>
      <right style="thin">
        <color auto="1"/>
      </right>
      <top style="thick">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medium">
        <color auto="1"/>
      </top>
      <bottom style="thin">
        <color indexed="64"/>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medium">
        <color auto="1"/>
      </top>
      <bottom style="thin">
        <color auto="1"/>
      </bottom>
      <diagonal/>
    </border>
  </borders>
  <cellStyleXfs count="2">
    <xf numFmtId="0" fontId="0" fillId="0" borderId="0"/>
    <xf numFmtId="0" fontId="22" fillId="0" borderId="0" applyNumberFormat="0" applyFill="0" applyBorder="0" applyAlignment="0" applyProtection="0"/>
  </cellStyleXfs>
  <cellXfs count="410">
    <xf numFmtId="0" fontId="0" fillId="0" borderId="0" xfId="0"/>
    <xf numFmtId="0" fontId="0" fillId="0" borderId="0" xfId="0" applyAlignment="1">
      <alignment vertical="center" wrapText="1"/>
    </xf>
    <xf numFmtId="49" fontId="0" fillId="0" borderId="0" xfId="0" applyNumberFormat="1" applyAlignment="1">
      <alignment vertical="center" wrapText="1"/>
    </xf>
    <xf numFmtId="0" fontId="0" fillId="0" borderId="4" xfId="0" applyBorder="1"/>
    <xf numFmtId="0" fontId="0" fillId="0" borderId="3" xfId="0" applyBorder="1"/>
    <xf numFmtId="0" fontId="0" fillId="3" borderId="5" xfId="0" applyFill="1" applyBorder="1" applyAlignment="1">
      <alignment vertical="center" wrapText="1"/>
    </xf>
    <xf numFmtId="0" fontId="0" fillId="3" borderId="5" xfId="0" applyFill="1" applyBorder="1" applyAlignment="1" applyProtection="1">
      <alignment vertical="center" wrapText="1"/>
      <protection locked="0"/>
    </xf>
    <xf numFmtId="0" fontId="0" fillId="0" borderId="5" xfId="0" applyBorder="1" applyAlignment="1">
      <alignment vertical="center" wrapText="1"/>
    </xf>
    <xf numFmtId="0" fontId="1" fillId="2" borderId="5" xfId="0"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1" fillId="3" borderId="9" xfId="0" applyFont="1" applyFill="1" applyBorder="1" applyAlignment="1">
      <alignment vertical="center" wrapText="1"/>
    </xf>
    <xf numFmtId="1" fontId="0" fillId="0" borderId="37" xfId="0" applyNumberFormat="1" applyBorder="1" applyAlignment="1">
      <alignment vertical="center"/>
    </xf>
    <xf numFmtId="0" fontId="4" fillId="0" borderId="0" xfId="0" applyFont="1" applyAlignment="1">
      <alignment vertical="center"/>
    </xf>
    <xf numFmtId="0" fontId="0" fillId="0" borderId="14" xfId="0" applyBorder="1" applyAlignment="1">
      <alignment horizontal="center" vertical="center"/>
    </xf>
    <xf numFmtId="0" fontId="0" fillId="0" borderId="48" xfId="0" applyBorder="1" applyAlignment="1">
      <alignment horizontal="center" vertical="center"/>
    </xf>
    <xf numFmtId="0" fontId="0" fillId="0" borderId="3" xfId="0" applyBorder="1" applyAlignment="1">
      <alignment horizontal="center" vertical="center" wrapText="1"/>
    </xf>
    <xf numFmtId="0" fontId="6" fillId="0" borderId="38" xfId="0" applyFont="1" applyBorder="1" applyAlignment="1">
      <alignment horizontal="center" vertical="top"/>
    </xf>
    <xf numFmtId="0" fontId="1" fillId="2" borderId="20" xfId="0" applyFont="1" applyFill="1" applyBorder="1" applyAlignment="1">
      <alignment horizontal="center" vertical="center" wrapText="1"/>
    </xf>
    <xf numFmtId="0" fontId="8" fillId="0" borderId="70" xfId="0" applyFont="1" applyBorder="1" applyAlignment="1">
      <alignment horizontal="center" vertical="center"/>
    </xf>
    <xf numFmtId="0" fontId="1" fillId="5" borderId="9" xfId="0" applyFont="1" applyFill="1" applyBorder="1" applyAlignment="1">
      <alignment wrapText="1"/>
    </xf>
    <xf numFmtId="0" fontId="8" fillId="0" borderId="14" xfId="0" applyFont="1" applyBorder="1" applyAlignment="1">
      <alignment horizontal="center" vertical="center"/>
    </xf>
    <xf numFmtId="0" fontId="7" fillId="0" borderId="0" xfId="0" applyFont="1"/>
    <xf numFmtId="0" fontId="0" fillId="0" borderId="0" xfId="0" applyAlignment="1">
      <alignment horizontal="center" vertical="center"/>
    </xf>
    <xf numFmtId="0" fontId="8" fillId="0" borderId="78" xfId="0" applyFont="1" applyBorder="1" applyAlignment="1">
      <alignment horizontal="center" vertical="center"/>
    </xf>
    <xf numFmtId="0" fontId="12" fillId="3" borderId="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0" fillId="0" borderId="5" xfId="0" applyBorder="1"/>
    <xf numFmtId="0" fontId="1" fillId="2" borderId="20" xfId="0" applyFont="1" applyFill="1" applyBorder="1"/>
    <xf numFmtId="0" fontId="1" fillId="2" borderId="21" xfId="0" applyFont="1" applyFill="1" applyBorder="1"/>
    <xf numFmtId="0" fontId="1" fillId="2" borderId="25" xfId="0" applyFont="1" applyFill="1" applyBorder="1"/>
    <xf numFmtId="0" fontId="0" fillId="0" borderId="85" xfId="0" applyBorder="1"/>
    <xf numFmtId="0" fontId="0" fillId="0" borderId="86" xfId="0" applyBorder="1"/>
    <xf numFmtId="0" fontId="0" fillId="0" borderId="87" xfId="0" applyBorder="1"/>
    <xf numFmtId="0" fontId="0" fillId="0" borderId="44" xfId="0" applyBorder="1"/>
    <xf numFmtId="0" fontId="0" fillId="0" borderId="88" xfId="0" applyBorder="1"/>
    <xf numFmtId="0" fontId="1" fillId="2" borderId="19" xfId="0" applyFont="1" applyFill="1" applyBorder="1" applyAlignment="1">
      <alignment horizontal="center"/>
    </xf>
    <xf numFmtId="0" fontId="1" fillId="5" borderId="9" xfId="0" applyFont="1" applyFill="1" applyBorder="1" applyAlignment="1">
      <alignment vertical="top" wrapText="1"/>
    </xf>
    <xf numFmtId="0" fontId="0" fillId="3" borderId="14" xfId="0" applyFill="1" applyBorder="1" applyAlignment="1">
      <alignment horizontal="center" vertical="center"/>
    </xf>
    <xf numFmtId="0" fontId="0" fillId="3" borderId="14" xfId="0" applyFill="1" applyBorder="1"/>
    <xf numFmtId="0" fontId="0" fillId="3" borderId="14" xfId="0" applyFill="1" applyBorder="1" applyAlignment="1">
      <alignment horizontal="center" vertical="top"/>
    </xf>
    <xf numFmtId="0" fontId="1" fillId="5" borderId="9" xfId="0" applyFont="1" applyFill="1" applyBorder="1"/>
    <xf numFmtId="0" fontId="0" fillId="3" borderId="14" xfId="0" applyFill="1" applyBorder="1" applyAlignment="1">
      <alignment horizontal="center" vertical="top" wrapText="1"/>
    </xf>
    <xf numFmtId="0" fontId="0" fillId="3" borderId="79" xfId="0" applyFill="1" applyBorder="1" applyAlignment="1">
      <alignment horizontal="center" vertical="top"/>
    </xf>
    <xf numFmtId="0" fontId="1" fillId="0" borderId="0" xfId="0" applyFont="1" applyAlignment="1">
      <alignment horizontal="center" vertical="center"/>
    </xf>
    <xf numFmtId="0" fontId="1" fillId="0" borderId="37" xfId="0" applyFont="1" applyBorder="1" applyAlignment="1">
      <alignment horizontal="center" vertical="center"/>
    </xf>
    <xf numFmtId="0" fontId="1" fillId="0" borderId="5" xfId="0" applyFont="1" applyBorder="1" applyAlignment="1">
      <alignment horizontal="center" vertical="center"/>
    </xf>
    <xf numFmtId="0" fontId="1" fillId="0" borderId="44" xfId="0" applyFont="1" applyBorder="1" applyAlignment="1">
      <alignment horizontal="center" vertical="center"/>
    </xf>
    <xf numFmtId="0" fontId="1" fillId="2" borderId="19" xfId="0" applyFont="1" applyFill="1" applyBorder="1" applyAlignment="1">
      <alignment horizontal="center" wrapText="1"/>
    </xf>
    <xf numFmtId="0" fontId="1" fillId="0" borderId="90" xfId="0" applyFont="1" applyBorder="1" applyAlignment="1">
      <alignment horizontal="center" vertical="center" wrapText="1"/>
    </xf>
    <xf numFmtId="0" fontId="1" fillId="2" borderId="65" xfId="0" applyFont="1" applyFill="1" applyBorder="1" applyAlignment="1">
      <alignment horizontal="center" vertical="center" wrapText="1"/>
    </xf>
    <xf numFmtId="0" fontId="0" fillId="0" borderId="65" xfId="0" applyBorder="1" applyAlignment="1">
      <alignment vertical="center" wrapText="1"/>
    </xf>
    <xf numFmtId="0" fontId="0" fillId="0" borderId="27" xfId="0" applyBorder="1" applyAlignment="1">
      <alignment vertical="center" wrapText="1"/>
    </xf>
    <xf numFmtId="0" fontId="1" fillId="2" borderId="2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94"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89" xfId="0" applyFont="1" applyFill="1" applyBorder="1" applyAlignment="1">
      <alignment horizontal="center" vertical="center" wrapText="1"/>
    </xf>
    <xf numFmtId="49" fontId="1" fillId="2" borderId="25" xfId="0" applyNumberFormat="1" applyFont="1" applyFill="1" applyBorder="1" applyAlignment="1">
      <alignment horizontal="center" vertical="center" wrapText="1"/>
    </xf>
    <xf numFmtId="1" fontId="0" fillId="0" borderId="70" xfId="0" applyNumberFormat="1" applyBorder="1" applyAlignment="1">
      <alignment vertical="center"/>
    </xf>
    <xf numFmtId="0" fontId="0" fillId="0" borderId="16" xfId="0" applyBorder="1" applyAlignment="1">
      <alignment vertical="center" wrapText="1"/>
    </xf>
    <xf numFmtId="1" fontId="0" fillId="0" borderId="99" xfId="0" applyNumberFormat="1" applyBorder="1" applyAlignment="1">
      <alignment vertical="center"/>
    </xf>
    <xf numFmtId="14" fontId="0" fillId="0" borderId="65" xfId="0" applyNumberFormat="1" applyBorder="1" applyAlignment="1">
      <alignment vertical="center" wrapText="1"/>
    </xf>
    <xf numFmtId="0" fontId="0" fillId="0" borderId="101" xfId="0" applyBorder="1" applyAlignment="1">
      <alignment vertical="center" wrapText="1"/>
    </xf>
    <xf numFmtId="1" fontId="0" fillId="0" borderId="78" xfId="0" applyNumberFormat="1" applyBorder="1" applyAlignment="1">
      <alignment vertical="center"/>
    </xf>
    <xf numFmtId="0" fontId="0" fillId="0" borderId="78" xfId="0" applyBorder="1" applyAlignment="1">
      <alignment vertical="center" wrapText="1"/>
    </xf>
    <xf numFmtId="0" fontId="0" fillId="0" borderId="100" xfId="0" applyBorder="1" applyAlignment="1">
      <alignment vertical="center" wrapText="1"/>
    </xf>
    <xf numFmtId="0" fontId="0" fillId="0" borderId="0" xfId="0" applyAlignment="1">
      <alignment horizontal="center" vertical="center" wrapText="1"/>
    </xf>
    <xf numFmtId="0" fontId="0" fillId="0" borderId="98" xfId="0" applyBorder="1" applyAlignment="1">
      <alignment vertical="center" wrapText="1"/>
    </xf>
    <xf numFmtId="1" fontId="0" fillId="0" borderId="54" xfId="0" applyNumberFormat="1" applyBorder="1" applyAlignment="1">
      <alignment vertical="center"/>
    </xf>
    <xf numFmtId="0" fontId="0" fillId="0" borderId="91" xfId="0" applyBorder="1" applyAlignment="1">
      <alignment vertical="center" wrapText="1"/>
    </xf>
    <xf numFmtId="0" fontId="0" fillId="0" borderId="26" xfId="0" applyBorder="1" applyAlignment="1">
      <alignment vertical="center" wrapText="1"/>
    </xf>
    <xf numFmtId="0" fontId="0" fillId="0" borderId="52" xfId="0" applyBorder="1" applyAlignment="1">
      <alignment vertical="center" wrapText="1"/>
    </xf>
    <xf numFmtId="49" fontId="1" fillId="2" borderId="5" xfId="0" applyNumberFormat="1" applyFont="1" applyFill="1" applyBorder="1" applyAlignment="1">
      <alignment horizontal="center" vertical="center" wrapText="1"/>
    </xf>
    <xf numFmtId="49" fontId="1" fillId="2" borderId="14" xfId="0" applyNumberFormat="1" applyFont="1" applyFill="1" applyBorder="1" applyAlignment="1">
      <alignment horizontal="center" vertical="center" wrapText="1"/>
    </xf>
    <xf numFmtId="1" fontId="0" fillId="0" borderId="14" xfId="0" applyNumberFormat="1" applyBorder="1" applyAlignment="1">
      <alignment vertical="center"/>
    </xf>
    <xf numFmtId="1" fontId="0" fillId="0" borderId="79" xfId="0" applyNumberFormat="1" applyBorder="1" applyAlignment="1">
      <alignment vertical="center"/>
    </xf>
    <xf numFmtId="49" fontId="1" fillId="2" borderId="86" xfId="0" applyNumberFormat="1" applyFont="1" applyFill="1" applyBorder="1" applyAlignment="1">
      <alignment horizontal="center" vertical="center" wrapText="1"/>
    </xf>
    <xf numFmtId="1" fontId="0" fillId="0" borderId="5" xfId="0" applyNumberFormat="1" applyBorder="1" applyAlignment="1">
      <alignment vertical="center"/>
    </xf>
    <xf numFmtId="1" fontId="0" fillId="0" borderId="16" xfId="0" applyNumberFormat="1" applyBorder="1" applyAlignment="1">
      <alignment vertical="center"/>
    </xf>
    <xf numFmtId="14" fontId="0" fillId="3" borderId="24" xfId="0" applyNumberFormat="1" applyFill="1" applyBorder="1"/>
    <xf numFmtId="0" fontId="0" fillId="0" borderId="5" xfId="0" applyBorder="1" applyAlignment="1">
      <alignment wrapText="1"/>
    </xf>
    <xf numFmtId="0" fontId="0" fillId="0" borderId="14" xfId="0" applyBorder="1" applyAlignment="1">
      <alignment wrapText="1"/>
    </xf>
    <xf numFmtId="0" fontId="0" fillId="0" borderId="9" xfId="0" applyBorder="1" applyAlignment="1">
      <alignment wrapText="1"/>
    </xf>
    <xf numFmtId="14" fontId="0" fillId="0" borderId="5" xfId="0" applyNumberForma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79" xfId="0" applyBorder="1" applyAlignment="1">
      <alignment wrapText="1"/>
    </xf>
    <xf numFmtId="0" fontId="1" fillId="3" borderId="15" xfId="0" applyFont="1" applyFill="1" applyBorder="1" applyAlignment="1">
      <alignment horizontal="center" vertical="center" wrapText="1"/>
    </xf>
    <xf numFmtId="0" fontId="1" fillId="3" borderId="24" xfId="0" applyFont="1" applyFill="1" applyBorder="1" applyAlignment="1">
      <alignment horizontal="center"/>
    </xf>
    <xf numFmtId="0" fontId="8" fillId="3" borderId="9" xfId="0" applyFont="1" applyFill="1" applyBorder="1" applyAlignment="1">
      <alignment vertical="top" wrapText="1"/>
    </xf>
    <xf numFmtId="0" fontId="8" fillId="3" borderId="15" xfId="0" applyFont="1" applyFill="1" applyBorder="1" applyAlignment="1">
      <alignment vertical="top" wrapText="1"/>
    </xf>
    <xf numFmtId="0" fontId="1" fillId="0" borderId="14" xfId="0" applyFont="1" applyBorder="1" applyAlignment="1">
      <alignment horizontal="center" vertical="center"/>
    </xf>
    <xf numFmtId="1" fontId="0" fillId="0" borderId="101" xfId="0" applyNumberFormat="1" applyBorder="1" applyAlignment="1">
      <alignment vertical="center" wrapText="1"/>
    </xf>
    <xf numFmtId="0" fontId="1" fillId="3" borderId="20" xfId="0" applyFont="1" applyFill="1" applyBorder="1" applyAlignment="1">
      <alignment vertical="center" wrapText="1"/>
    </xf>
    <xf numFmtId="0" fontId="0" fillId="3" borderId="21" xfId="0" applyFill="1" applyBorder="1" applyAlignment="1" applyProtection="1">
      <alignment vertical="center" wrapText="1"/>
      <protection locked="0"/>
    </xf>
    <xf numFmtId="0" fontId="0" fillId="0" borderId="117" xfId="0" applyBorder="1" applyAlignment="1">
      <alignment vertical="center" wrapText="1"/>
    </xf>
    <xf numFmtId="1" fontId="0" fillId="0" borderId="118" xfId="0" applyNumberFormat="1" applyBorder="1" applyAlignment="1">
      <alignment vertical="center"/>
    </xf>
    <xf numFmtId="0" fontId="0" fillId="3" borderId="21" xfId="0" applyFill="1" applyBorder="1" applyAlignment="1">
      <alignment vertical="center" wrapText="1"/>
    </xf>
    <xf numFmtId="0" fontId="0" fillId="0" borderId="21" xfId="0" applyBorder="1" applyAlignment="1">
      <alignment vertical="center" wrapText="1"/>
    </xf>
    <xf numFmtId="14" fontId="0" fillId="0" borderId="22" xfId="0" applyNumberFormat="1" applyBorder="1" applyAlignment="1">
      <alignment vertical="center" wrapText="1"/>
    </xf>
    <xf numFmtId="0" fontId="1" fillId="0" borderId="21" xfId="0" applyFont="1" applyBorder="1" applyAlignment="1">
      <alignment horizontal="center" vertical="center"/>
    </xf>
    <xf numFmtId="0" fontId="1" fillId="4" borderId="47" xfId="0" applyFont="1" applyFill="1" applyBorder="1" applyAlignment="1">
      <alignment horizontal="center" vertical="top" wrapText="1"/>
    </xf>
    <xf numFmtId="0" fontId="25" fillId="0" borderId="26" xfId="0" applyFont="1" applyBorder="1" applyAlignment="1">
      <alignment vertical="center" wrapText="1"/>
    </xf>
    <xf numFmtId="0" fontId="26" fillId="0" borderId="5" xfId="0" applyFont="1" applyBorder="1" applyAlignment="1">
      <alignment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xf>
    <xf numFmtId="0" fontId="1" fillId="5" borderId="9" xfId="0" applyFont="1" applyFill="1" applyBorder="1" applyAlignment="1" applyProtection="1">
      <alignment horizontal="left" wrapText="1"/>
      <protection locked="0"/>
    </xf>
    <xf numFmtId="0" fontId="1" fillId="5" borderId="5" xfId="0" applyFont="1" applyFill="1" applyBorder="1" applyAlignment="1" applyProtection="1">
      <alignment horizontal="left" wrapText="1"/>
      <protection locked="0"/>
    </xf>
    <xf numFmtId="0" fontId="1" fillId="5" borderId="9" xfId="0" applyFont="1" applyFill="1" applyBorder="1" applyAlignment="1">
      <alignment wrapText="1"/>
    </xf>
    <xf numFmtId="0" fontId="0" fillId="5" borderId="5" xfId="0" applyFill="1" applyBorder="1" applyAlignment="1">
      <alignment wrapText="1"/>
    </xf>
    <xf numFmtId="0" fontId="0" fillId="5" borderId="9" xfId="0" applyFill="1" applyBorder="1" applyAlignment="1">
      <alignment wrapText="1"/>
    </xf>
    <xf numFmtId="0" fontId="1" fillId="5" borderId="9" xfId="0" applyFont="1" applyFill="1" applyBorder="1" applyAlignment="1">
      <alignment horizontal="left" wrapText="1"/>
    </xf>
    <xf numFmtId="0" fontId="0" fillId="5" borderId="5" xfId="0" applyFill="1" applyBorder="1" applyAlignment="1">
      <alignment horizontal="left"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1" fillId="4" borderId="9"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4" borderId="14" xfId="0" applyFont="1" applyFill="1" applyBorder="1" applyAlignment="1">
      <alignment horizontal="center" vertical="top" wrapText="1"/>
    </xf>
    <xf numFmtId="0" fontId="0" fillId="0" borderId="5" xfId="0" applyBorder="1" applyAlignment="1">
      <alignment vertical="top" wrapText="1"/>
    </xf>
    <xf numFmtId="0" fontId="5" fillId="4" borderId="17" xfId="0" applyFont="1" applyFill="1" applyBorder="1" applyAlignment="1">
      <alignment horizontal="center" vertical="top" wrapText="1"/>
    </xf>
    <xf numFmtId="0" fontId="5" fillId="4" borderId="18" xfId="0" applyFont="1" applyFill="1" applyBorder="1" applyAlignment="1">
      <alignment horizontal="center" vertical="top"/>
    </xf>
    <xf numFmtId="0" fontId="6" fillId="0" borderId="19" xfId="0" applyFont="1" applyBorder="1" applyAlignment="1">
      <alignment horizontal="center" vertical="top"/>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0" fillId="0" borderId="5" xfId="0" applyBorder="1" applyAlignment="1">
      <alignment horizontal="center" vertical="center"/>
    </xf>
    <xf numFmtId="0" fontId="0" fillId="3" borderId="16" xfId="0" applyFill="1" applyBorder="1" applyAlignment="1">
      <alignment horizontal="left" vertical="center" wrapText="1"/>
    </xf>
    <xf numFmtId="0" fontId="0" fillId="3" borderId="79" xfId="0" applyFill="1" applyBorder="1" applyAlignment="1">
      <alignment horizontal="left" vertical="center" wrapText="1"/>
    </xf>
    <xf numFmtId="0" fontId="5" fillId="0" borderId="5" xfId="0" applyFont="1" applyBorder="1" applyAlignment="1">
      <alignment horizontal="center" vertical="center" wrapText="1"/>
    </xf>
    <xf numFmtId="0" fontId="7" fillId="0" borderId="55" xfId="0" applyFont="1" applyBorder="1" applyAlignment="1">
      <alignment horizontal="left" vertical="top" wrapText="1"/>
    </xf>
    <xf numFmtId="0" fontId="0" fillId="0" borderId="56" xfId="0" applyBorder="1" applyAlignment="1">
      <alignment wrapText="1"/>
    </xf>
    <xf numFmtId="0" fontId="0" fillId="0" borderId="57" xfId="0" applyBorder="1" applyAlignment="1">
      <alignment wrapText="1"/>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0" fillId="5" borderId="9" xfId="0" applyFill="1" applyBorder="1" applyAlignment="1">
      <alignment horizontal="left" wrapText="1"/>
    </xf>
    <xf numFmtId="0" fontId="1" fillId="5" borderId="5" xfId="0" applyFont="1" applyFill="1" applyBorder="1" applyAlignment="1">
      <alignment horizontal="left" wrapText="1"/>
    </xf>
    <xf numFmtId="0" fontId="0" fillId="0" borderId="16" xfId="0" applyBorder="1" applyAlignment="1">
      <alignment horizontal="left" vertical="top" wrapText="1"/>
    </xf>
    <xf numFmtId="0" fontId="0" fillId="0" borderId="79" xfId="0" applyBorder="1" applyAlignment="1">
      <alignment horizontal="left" vertical="top" wrapText="1"/>
    </xf>
    <xf numFmtId="0" fontId="0" fillId="0" borderId="79" xfId="0" applyBorder="1" applyAlignment="1">
      <alignment horizontal="left" vertical="top"/>
    </xf>
    <xf numFmtId="0" fontId="1" fillId="0" borderId="29" xfId="0"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0" fillId="0" borderId="57" xfId="0" applyBorder="1" applyAlignment="1">
      <alignment horizontal="center" vertical="center"/>
    </xf>
    <xf numFmtId="0" fontId="0" fillId="0" borderId="50" xfId="0" applyBorder="1" applyAlignment="1">
      <alignment vertical="top" wrapText="1"/>
    </xf>
    <xf numFmtId="0" fontId="0" fillId="0" borderId="40" xfId="0" applyBorder="1" applyAlignment="1">
      <alignment vertical="top" wrapText="1"/>
    </xf>
    <xf numFmtId="0" fontId="0" fillId="0" borderId="51" xfId="0" applyBorder="1" applyAlignment="1">
      <alignment vertical="top" wrapText="1"/>
    </xf>
    <xf numFmtId="0" fontId="1" fillId="5" borderId="69" xfId="0" applyFont="1" applyFill="1" applyBorder="1" applyAlignment="1">
      <alignment wrapText="1"/>
    </xf>
    <xf numFmtId="0" fontId="1" fillId="5" borderId="37" xfId="0" applyFont="1" applyFill="1" applyBorder="1" applyAlignment="1">
      <alignment wrapText="1"/>
    </xf>
    <xf numFmtId="0" fontId="1" fillId="5" borderId="62" xfId="0" applyFont="1" applyFill="1" applyBorder="1" applyAlignment="1">
      <alignment wrapText="1"/>
    </xf>
    <xf numFmtId="0" fontId="1" fillId="5" borderId="39" xfId="0" applyFont="1" applyFill="1" applyBorder="1" applyAlignment="1">
      <alignment wrapText="1"/>
    </xf>
    <xf numFmtId="0" fontId="1" fillId="5" borderId="58" xfId="0" applyFont="1" applyFill="1" applyBorder="1" applyAlignment="1">
      <alignment wrapText="1"/>
    </xf>
    <xf numFmtId="0" fontId="0" fillId="7" borderId="50" xfId="0" applyFill="1" applyBorder="1" applyAlignment="1">
      <alignment vertical="top" wrapText="1"/>
    </xf>
    <xf numFmtId="0" fontId="0" fillId="7" borderId="40" xfId="0" applyFill="1" applyBorder="1" applyAlignment="1">
      <alignment vertical="top" wrapText="1"/>
    </xf>
    <xf numFmtId="0" fontId="0" fillId="7" borderId="51" xfId="0" applyFill="1" applyBorder="1" applyAlignment="1">
      <alignment vertical="top" wrapText="1"/>
    </xf>
    <xf numFmtId="0" fontId="1" fillId="4" borderId="47" xfId="0" applyFont="1" applyFill="1" applyBorder="1" applyAlignment="1">
      <alignment horizontal="left" vertical="top"/>
    </xf>
    <xf numFmtId="0" fontId="0" fillId="0" borderId="47" xfId="0" applyBorder="1" applyAlignment="1">
      <alignment horizontal="left" vertical="top"/>
    </xf>
    <xf numFmtId="0" fontId="0" fillId="0" borderId="37" xfId="0" applyBorder="1" applyAlignment="1">
      <alignment wrapText="1"/>
    </xf>
    <xf numFmtId="0" fontId="1" fillId="4" borderId="59" xfId="0" applyFont="1" applyFill="1" applyBorder="1" applyAlignment="1">
      <alignment horizontal="center" vertical="top"/>
    </xf>
    <xf numFmtId="0" fontId="1" fillId="4" borderId="60" xfId="0" applyFont="1" applyFill="1" applyBorder="1" applyAlignment="1">
      <alignment horizontal="center" vertical="top"/>
    </xf>
    <xf numFmtId="0" fontId="0" fillId="0" borderId="61" xfId="0" applyBorder="1" applyAlignment="1">
      <alignment horizontal="center" vertical="top"/>
    </xf>
    <xf numFmtId="0" fontId="7" fillId="0" borderId="9" xfId="0" applyFont="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71" xfId="0" applyBorder="1" applyAlignment="1">
      <alignment wrapText="1"/>
    </xf>
    <xf numFmtId="0" fontId="0" fillId="0" borderId="44" xfId="0" applyBorder="1" applyAlignment="1">
      <alignment wrapText="1"/>
    </xf>
    <xf numFmtId="0" fontId="0" fillId="0" borderId="9" xfId="0" applyBorder="1" applyAlignment="1">
      <alignment wrapText="1"/>
    </xf>
    <xf numFmtId="0" fontId="7" fillId="0" borderId="73" xfId="0" applyFont="1" applyBorder="1" applyAlignment="1">
      <alignment vertical="top" wrapText="1"/>
    </xf>
    <xf numFmtId="0" fontId="0" fillId="0" borderId="74" xfId="0" applyBorder="1" applyAlignment="1">
      <alignment vertical="top" wrapText="1"/>
    </xf>
    <xf numFmtId="0" fontId="7" fillId="0" borderId="50" xfId="0" applyFont="1" applyBorder="1" applyAlignment="1">
      <alignment vertical="top" wrapText="1"/>
    </xf>
    <xf numFmtId="0" fontId="7" fillId="0" borderId="40" xfId="0" applyFont="1" applyBorder="1" applyAlignment="1">
      <alignment vertical="top" wrapText="1"/>
    </xf>
    <xf numFmtId="0" fontId="7" fillId="0" borderId="51" xfId="0" applyFont="1" applyBorder="1" applyAlignment="1">
      <alignment vertical="top" wrapText="1"/>
    </xf>
    <xf numFmtId="0" fontId="1" fillId="5" borderId="46" xfId="0" applyFont="1" applyFill="1" applyBorder="1" applyAlignment="1" applyProtection="1">
      <alignment horizontal="left" wrapText="1"/>
      <protection locked="0"/>
    </xf>
    <xf numFmtId="0" fontId="1" fillId="5" borderId="47" xfId="0" applyFont="1" applyFill="1" applyBorder="1" applyAlignment="1" applyProtection="1">
      <alignment horizontal="left" wrapText="1"/>
      <protection locked="0"/>
    </xf>
    <xf numFmtId="0" fontId="8" fillId="0" borderId="28" xfId="0" applyFont="1" applyBorder="1" applyAlignment="1">
      <alignment vertical="top" wrapText="1"/>
    </xf>
    <xf numFmtId="0" fontId="8" fillId="0" borderId="7" xfId="0" applyFont="1" applyBorder="1" applyAlignment="1">
      <alignment vertical="top" wrapText="1"/>
    </xf>
    <xf numFmtId="0" fontId="8" fillId="0" borderId="10" xfId="0" applyFont="1" applyBorder="1" applyAlignment="1">
      <alignment vertical="top" wrapText="1"/>
    </xf>
    <xf numFmtId="0" fontId="1" fillId="4" borderId="46" xfId="0" applyFont="1" applyFill="1" applyBorder="1" applyAlignment="1">
      <alignment horizontal="left" vertical="top"/>
    </xf>
    <xf numFmtId="0" fontId="0" fillId="0" borderId="123" xfId="0" applyBorder="1" applyAlignment="1">
      <alignment wrapText="1"/>
    </xf>
    <xf numFmtId="0" fontId="0" fillId="0" borderId="58" xfId="0" applyBorder="1" applyAlignment="1">
      <alignment wrapText="1"/>
    </xf>
    <xf numFmtId="0" fontId="0" fillId="0" borderId="68" xfId="0" applyBorder="1" applyAlignment="1">
      <alignment wrapText="1"/>
    </xf>
    <xf numFmtId="0" fontId="1" fillId="5" borderId="5" xfId="0" applyFont="1" applyFill="1" applyBorder="1" applyAlignment="1">
      <alignment wrapText="1"/>
    </xf>
    <xf numFmtId="0" fontId="8" fillId="0" borderId="50" xfId="0" applyFont="1" applyBorder="1" applyAlignment="1">
      <alignment wrapText="1"/>
    </xf>
    <xf numFmtId="0" fontId="0" fillId="0" borderId="40" xfId="0" applyBorder="1" applyAlignment="1">
      <alignment wrapText="1"/>
    </xf>
    <xf numFmtId="0" fontId="0" fillId="0" borderId="51" xfId="0" applyBorder="1" applyAlignment="1">
      <alignment wrapText="1"/>
    </xf>
    <xf numFmtId="0" fontId="0" fillId="0" borderId="48" xfId="0" applyBorder="1" applyAlignment="1">
      <alignment horizontal="left" vertical="top"/>
    </xf>
    <xf numFmtId="0" fontId="8" fillId="0" borderId="62" xfId="0" applyFont="1" applyBorder="1" applyAlignment="1">
      <alignment wrapText="1"/>
    </xf>
    <xf numFmtId="0" fontId="8" fillId="0" borderId="116" xfId="0" applyFont="1" applyBorder="1" applyAlignment="1">
      <alignment wrapText="1"/>
    </xf>
    <xf numFmtId="0" fontId="8" fillId="0" borderId="29" xfId="0" applyFont="1" applyBorder="1" applyAlignment="1">
      <alignment wrapText="1"/>
    </xf>
    <xf numFmtId="0" fontId="8" fillId="0" borderId="27" xfId="0" applyFont="1" applyBorder="1" applyAlignment="1">
      <alignment wrapText="1"/>
    </xf>
    <xf numFmtId="0" fontId="5" fillId="2" borderId="55" xfId="0" applyFont="1" applyFill="1" applyBorder="1" applyAlignment="1">
      <alignment horizontal="center" vertical="top" wrapText="1"/>
    </xf>
    <xf numFmtId="0" fontId="5" fillId="2" borderId="56" xfId="0" applyFont="1" applyFill="1" applyBorder="1" applyAlignment="1">
      <alignment horizontal="center" vertical="top"/>
    </xf>
    <xf numFmtId="0" fontId="6" fillId="2" borderId="57" xfId="0" applyFont="1" applyFill="1" applyBorder="1" applyAlignment="1">
      <alignment horizontal="center" vertical="top"/>
    </xf>
    <xf numFmtId="0" fontId="1" fillId="2" borderId="59" xfId="0" applyFont="1" applyFill="1" applyBorder="1" applyAlignment="1">
      <alignment horizontal="center" vertical="top"/>
    </xf>
    <xf numFmtId="0" fontId="1" fillId="2" borderId="60" xfId="0" applyFont="1" applyFill="1" applyBorder="1" applyAlignment="1">
      <alignment horizontal="center" vertical="top"/>
    </xf>
    <xf numFmtId="0" fontId="0" fillId="2" borderId="61" xfId="0" applyFill="1" applyBorder="1" applyAlignment="1">
      <alignment horizontal="center" vertical="top"/>
    </xf>
    <xf numFmtId="0" fontId="8" fillId="0" borderId="50" xfId="0" applyFont="1" applyBorder="1" applyAlignment="1">
      <alignment vertical="top" wrapText="1"/>
    </xf>
    <xf numFmtId="0" fontId="8" fillId="0" borderId="40" xfId="0" applyFont="1" applyBorder="1" applyAlignment="1">
      <alignment vertical="top" wrapText="1"/>
    </xf>
    <xf numFmtId="0" fontId="8" fillId="0" borderId="51" xfId="0" applyFont="1" applyBorder="1" applyAlignment="1">
      <alignment vertical="top" wrapText="1"/>
    </xf>
    <xf numFmtId="0" fontId="1" fillId="5" borderId="71" xfId="0" applyFont="1" applyFill="1" applyBorder="1" applyAlignment="1">
      <alignment wrapText="1"/>
    </xf>
    <xf numFmtId="0" fontId="1" fillId="5" borderId="44" xfId="0" applyFont="1" applyFill="1" applyBorder="1" applyAlignment="1">
      <alignment wrapText="1"/>
    </xf>
    <xf numFmtId="0" fontId="1" fillId="4" borderId="63" xfId="0" applyFont="1" applyFill="1" applyBorder="1" applyAlignment="1">
      <alignment horizontal="center" vertical="top"/>
    </xf>
    <xf numFmtId="0" fontId="1" fillId="4" borderId="1" xfId="0" applyFont="1" applyFill="1" applyBorder="1" applyAlignment="1">
      <alignment horizontal="center" vertical="top"/>
    </xf>
    <xf numFmtId="0" fontId="0" fillId="0" borderId="2" xfId="0" applyBorder="1" applyAlignment="1">
      <alignment horizontal="center" vertical="top"/>
    </xf>
    <xf numFmtId="0" fontId="7" fillId="0" borderId="72" xfId="0" applyFont="1" applyBorder="1" applyAlignment="1">
      <alignment vertical="top" wrapText="1"/>
    </xf>
    <xf numFmtId="0" fontId="0" fillId="0" borderId="54" xfId="0" applyBorder="1" applyAlignment="1">
      <alignment vertical="top" wrapText="1"/>
    </xf>
    <xf numFmtId="0" fontId="0" fillId="0" borderId="92" xfId="0" applyBorder="1" applyAlignment="1">
      <alignment vertical="top" wrapText="1"/>
    </xf>
    <xf numFmtId="0" fontId="7" fillId="0" borderId="66" xfId="0" applyFont="1" applyBorder="1" applyAlignment="1">
      <alignment vertical="top" wrapText="1"/>
    </xf>
    <xf numFmtId="0" fontId="0" fillId="0" borderId="67" xfId="0" applyBorder="1" applyAlignment="1">
      <alignment vertical="top" wrapText="1"/>
    </xf>
    <xf numFmtId="0" fontId="0" fillId="0" borderId="93" xfId="0" applyBorder="1" applyAlignment="1">
      <alignment vertical="top" wrapText="1"/>
    </xf>
    <xf numFmtId="0" fontId="1" fillId="4" borderId="31" xfId="0" applyFont="1" applyFill="1" applyBorder="1" applyAlignment="1">
      <alignment horizontal="center" vertical="top"/>
    </xf>
    <xf numFmtId="0" fontId="1" fillId="4" borderId="32" xfId="0" applyFont="1" applyFill="1" applyBorder="1" applyAlignment="1">
      <alignment horizontal="center" vertical="top"/>
    </xf>
    <xf numFmtId="0" fontId="0" fillId="0" borderId="49" xfId="0" applyBorder="1" applyAlignment="1">
      <alignment horizontal="center" vertical="top"/>
    </xf>
    <xf numFmtId="0" fontId="1" fillId="5" borderId="29" xfId="0" applyFont="1" applyFill="1" applyBorder="1" applyAlignment="1">
      <alignment wrapText="1"/>
    </xf>
    <xf numFmtId="0" fontId="1" fillId="5" borderId="26" xfId="0" applyFont="1" applyFill="1" applyBorder="1" applyAlignment="1">
      <alignment wrapText="1"/>
    </xf>
    <xf numFmtId="0" fontId="1" fillId="5" borderId="75" xfId="0" applyFont="1" applyFill="1" applyBorder="1" applyAlignment="1">
      <alignment wrapText="1"/>
    </xf>
    <xf numFmtId="0" fontId="0" fillId="0" borderId="70" xfId="0" applyBorder="1" applyAlignment="1">
      <alignment wrapText="1"/>
    </xf>
    <xf numFmtId="0" fontId="0" fillId="0" borderId="50" xfId="0" applyBorder="1" applyAlignment="1">
      <alignment horizontal="left" vertical="top" wrapText="1"/>
    </xf>
    <xf numFmtId="0" fontId="0" fillId="0" borderId="40" xfId="0" applyBorder="1" applyAlignment="1">
      <alignment horizontal="left" vertical="top" wrapText="1"/>
    </xf>
    <xf numFmtId="0" fontId="0" fillId="0" borderId="51" xfId="0" applyBorder="1" applyAlignment="1">
      <alignment horizontal="left" vertical="top" wrapText="1"/>
    </xf>
    <xf numFmtId="0" fontId="1" fillId="4" borderId="62" xfId="0" applyFont="1" applyFill="1" applyBorder="1" applyAlignment="1">
      <alignment horizontal="left" vertical="top"/>
    </xf>
    <xf numFmtId="0" fontId="0" fillId="0" borderId="116" xfId="0" applyBorder="1" applyAlignment="1">
      <alignment horizontal="left" vertical="top"/>
    </xf>
    <xf numFmtId="0" fontId="1" fillId="4" borderId="123" xfId="0" applyFont="1" applyFill="1" applyBorder="1" applyAlignment="1">
      <alignment horizontal="left" vertical="top"/>
    </xf>
    <xf numFmtId="0" fontId="0" fillId="0" borderId="39" xfId="0" applyBorder="1" applyAlignment="1">
      <alignment horizontal="left" vertical="top"/>
    </xf>
    <xf numFmtId="0" fontId="0" fillId="0" borderId="58" xfId="0" applyBorder="1" applyAlignment="1">
      <alignment horizontal="left" vertical="top"/>
    </xf>
    <xf numFmtId="0" fontId="5" fillId="4" borderId="41" xfId="0" applyFont="1" applyFill="1" applyBorder="1" applyAlignment="1">
      <alignment horizontal="center" vertical="top" wrapText="1"/>
    </xf>
    <xf numFmtId="0" fontId="5" fillId="4" borderId="42" xfId="0" applyFont="1" applyFill="1" applyBorder="1" applyAlignment="1">
      <alignment horizontal="center" vertical="top"/>
    </xf>
    <xf numFmtId="0" fontId="6" fillId="0" borderId="43" xfId="0" applyFont="1" applyBorder="1" applyAlignment="1">
      <alignment horizontal="center" vertical="top"/>
    </xf>
    <xf numFmtId="0" fontId="1" fillId="4" borderId="76" xfId="0" applyFont="1" applyFill="1" applyBorder="1" applyAlignment="1">
      <alignment horizontal="center" vertical="top"/>
    </xf>
    <xf numFmtId="0" fontId="1" fillId="4" borderId="42" xfId="0" applyFont="1" applyFill="1" applyBorder="1" applyAlignment="1">
      <alignment horizontal="center" vertical="top"/>
    </xf>
    <xf numFmtId="0" fontId="0" fillId="0" borderId="77" xfId="0" applyBorder="1" applyAlignment="1">
      <alignment horizontal="center" vertical="top"/>
    </xf>
    <xf numFmtId="0" fontId="1" fillId="5" borderId="30" xfId="0" applyFont="1" applyFill="1" applyBorder="1" applyAlignment="1">
      <alignment wrapText="1"/>
    </xf>
    <xf numFmtId="0" fontId="1" fillId="5" borderId="23" xfId="0" applyFont="1" applyFill="1" applyBorder="1" applyAlignment="1">
      <alignment wrapText="1"/>
    </xf>
    <xf numFmtId="0" fontId="1" fillId="5" borderId="11" xfId="0" applyFont="1" applyFill="1" applyBorder="1" applyAlignment="1">
      <alignment wrapText="1"/>
    </xf>
    <xf numFmtId="0" fontId="1" fillId="5" borderId="69" xfId="0" applyFont="1" applyFill="1" applyBorder="1" applyAlignment="1" applyProtection="1">
      <alignment horizontal="left" wrapText="1"/>
      <protection locked="0"/>
    </xf>
    <xf numFmtId="0" fontId="1" fillId="5" borderId="37" xfId="0" applyFont="1" applyFill="1" applyBorder="1" applyAlignment="1" applyProtection="1">
      <alignment horizontal="left" wrapText="1"/>
      <protection locked="0"/>
    </xf>
    <xf numFmtId="0" fontId="1" fillId="5" borderId="45" xfId="0" applyFont="1" applyFill="1" applyBorder="1" applyAlignment="1" applyProtection="1">
      <alignment horizontal="left" wrapText="1"/>
      <protection locked="0"/>
    </xf>
    <xf numFmtId="0" fontId="0" fillId="0" borderId="71" xfId="0" applyBorder="1" applyAlignment="1">
      <alignment vertical="top" wrapText="1"/>
    </xf>
    <xf numFmtId="0" fontId="0" fillId="0" borderId="44" xfId="0" applyBorder="1" applyAlignment="1">
      <alignment vertical="top" wrapText="1"/>
    </xf>
    <xf numFmtId="0" fontId="0" fillId="0" borderId="68" xfId="0" applyBorder="1" applyAlignment="1">
      <alignment vertical="top" wrapText="1"/>
    </xf>
    <xf numFmtId="0" fontId="1" fillId="5" borderId="31" xfId="0" applyFont="1" applyFill="1" applyBorder="1" applyAlignment="1">
      <alignment wrapText="1"/>
    </xf>
    <xf numFmtId="0" fontId="1" fillId="5" borderId="32" xfId="0" applyFont="1" applyFill="1" applyBorder="1" applyAlignment="1">
      <alignment wrapText="1"/>
    </xf>
    <xf numFmtId="0" fontId="1" fillId="5" borderId="49" xfId="0" applyFont="1" applyFill="1" applyBorder="1" applyAlignment="1">
      <alignment wrapText="1"/>
    </xf>
    <xf numFmtId="0" fontId="0" fillId="0" borderId="33" xfId="0" applyBorder="1" applyAlignment="1">
      <alignment vertical="top" wrapText="1"/>
    </xf>
    <xf numFmtId="0" fontId="0" fillId="0" borderId="52" xfId="0" applyBorder="1" applyAlignment="1">
      <alignment vertical="top" wrapText="1"/>
    </xf>
    <xf numFmtId="0" fontId="0" fillId="0" borderId="53" xfId="0" applyBorder="1" applyAlignment="1">
      <alignment vertical="top"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49" fontId="1" fillId="2" borderId="65" xfId="0" applyNumberFormat="1" applyFont="1" applyFill="1" applyBorder="1" applyAlignment="1">
      <alignment horizontal="center" vertical="center" wrapText="1"/>
    </xf>
    <xf numFmtId="0" fontId="0" fillId="0" borderId="75" xfId="0"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94" xfId="0" applyNumberFormat="1" applyFont="1" applyFill="1"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109" xfId="0" applyBorder="1" applyAlignment="1">
      <alignment horizontal="center" vertical="center" wrapText="1"/>
    </xf>
    <xf numFmtId="0" fontId="1" fillId="2" borderId="94"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89" xfId="0" applyFill="1" applyBorder="1" applyAlignment="1">
      <alignment horizontal="center"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10" xfId="0" applyFill="1" applyBorder="1" applyAlignment="1">
      <alignment horizontal="left" vertical="center"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4" xfId="0" applyFill="1" applyBorder="1" applyAlignment="1">
      <alignment horizontal="left" vertical="center" wrapText="1"/>
    </xf>
    <xf numFmtId="0" fontId="0" fillId="3" borderId="34" xfId="0" applyFill="1" applyBorder="1" applyAlignment="1">
      <alignment horizontal="left" vertical="center" wrapText="1"/>
    </xf>
    <xf numFmtId="0" fontId="0" fillId="3" borderId="35" xfId="0" applyFill="1" applyBorder="1" applyAlignment="1">
      <alignment horizontal="left" vertical="center" wrapText="1"/>
    </xf>
    <xf numFmtId="0" fontId="0" fillId="3" borderId="36" xfId="0" applyFill="1" applyBorder="1" applyAlignment="1">
      <alignment horizontal="left" vertical="center" wrapText="1"/>
    </xf>
    <xf numFmtId="0" fontId="1" fillId="3" borderId="10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9" xfId="0" applyBorder="1" applyAlignment="1">
      <alignment horizontal="center" vertical="center" wrapText="1"/>
    </xf>
    <xf numFmtId="0" fontId="1" fillId="3" borderId="12" xfId="0" applyFont="1" applyFill="1" applyBorder="1" applyAlignment="1">
      <alignment horizontal="center" vertical="center" wrapText="1"/>
    </xf>
    <xf numFmtId="0" fontId="1" fillId="3" borderId="22"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0" fillId="0" borderId="23" xfId="0" applyBorder="1" applyAlignment="1">
      <alignment vertical="center" wrapText="1"/>
    </xf>
    <xf numFmtId="0" fontId="1" fillId="3" borderId="6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0" fillId="0" borderId="26" xfId="0" applyBorder="1" applyAlignment="1">
      <alignment vertical="center" wrapText="1"/>
    </xf>
    <xf numFmtId="0" fontId="1" fillId="3" borderId="91" xfId="0" applyFont="1" applyFill="1" applyBorder="1" applyAlignment="1">
      <alignment horizontal="left" vertical="center" wrapText="1"/>
    </xf>
    <xf numFmtId="0" fontId="1" fillId="3" borderId="52" xfId="0" applyFont="1" applyFill="1" applyBorder="1" applyAlignment="1">
      <alignment horizontal="left" vertical="center" wrapText="1"/>
    </xf>
    <xf numFmtId="0" fontId="0" fillId="0" borderId="52" xfId="0" applyBorder="1" applyAlignment="1">
      <alignment vertical="center" wrapText="1"/>
    </xf>
    <xf numFmtId="0" fontId="1" fillId="2" borderId="5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0" fillId="0" borderId="56" xfId="0" applyBorder="1" applyAlignment="1">
      <alignment vertical="center" wrapText="1"/>
    </xf>
    <xf numFmtId="0" fontId="0" fillId="0" borderId="57" xfId="0" applyBorder="1" applyAlignment="1">
      <alignment vertical="center" wrapText="1"/>
    </xf>
    <xf numFmtId="0" fontId="5" fillId="2" borderId="95" xfId="0" applyFont="1" applyFill="1" applyBorder="1" applyAlignment="1">
      <alignment horizontal="center" vertical="center" wrapText="1"/>
    </xf>
    <xf numFmtId="0" fontId="5" fillId="2" borderId="96" xfId="0" applyFont="1" applyFill="1" applyBorder="1" applyAlignment="1">
      <alignment horizontal="center" vertical="center" wrapText="1"/>
    </xf>
    <xf numFmtId="0" fontId="1" fillId="3" borderId="11" xfId="0" applyFont="1" applyFill="1" applyBorder="1" applyAlignment="1">
      <alignment horizontal="left" vertical="center"/>
    </xf>
    <xf numFmtId="0" fontId="1" fillId="3" borderId="5" xfId="0" quotePrefix="1" applyFont="1" applyFill="1" applyBorder="1" applyAlignment="1">
      <alignment horizontal="left" vertical="center" wrapText="1"/>
    </xf>
    <xf numFmtId="0" fontId="1" fillId="3" borderId="5" xfId="0" applyFont="1" applyFill="1" applyBorder="1" applyAlignment="1">
      <alignment horizontal="left" vertical="center" wrapText="1"/>
    </xf>
    <xf numFmtId="0" fontId="0" fillId="3" borderId="5" xfId="0" applyFill="1" applyBorder="1" applyAlignment="1">
      <alignment vertical="center" wrapText="1"/>
    </xf>
    <xf numFmtId="0" fontId="0" fillId="3" borderId="14" xfId="0" applyFill="1" applyBorder="1" applyAlignment="1">
      <alignment vertical="center" wrapText="1"/>
    </xf>
    <xf numFmtId="0" fontId="0" fillId="0" borderId="5" xfId="0" applyBorder="1" applyAlignment="1">
      <alignment vertical="center" wrapText="1"/>
    </xf>
    <xf numFmtId="0" fontId="0" fillId="0" borderId="14" xfId="0" applyBorder="1" applyAlignment="1">
      <alignment vertical="center" wrapText="1"/>
    </xf>
    <xf numFmtId="0" fontId="1" fillId="3" borderId="16" xfId="0" applyFont="1" applyFill="1" applyBorder="1" applyAlignment="1">
      <alignment horizontal="left" vertical="center" wrapText="1"/>
    </xf>
    <xf numFmtId="0" fontId="0" fillId="0" borderId="16" xfId="0" applyBorder="1" applyAlignment="1">
      <alignment vertical="center" wrapText="1"/>
    </xf>
    <xf numFmtId="0" fontId="0" fillId="0" borderId="79" xfId="0" applyBorder="1" applyAlignment="1">
      <alignment vertical="center" wrapText="1"/>
    </xf>
    <xf numFmtId="0" fontId="1" fillId="2" borderId="17" xfId="0" applyFont="1" applyFill="1" applyBorder="1" applyAlignment="1">
      <alignment horizontal="center"/>
    </xf>
    <xf numFmtId="0" fontId="0" fillId="0" borderId="18" xfId="0" applyBorder="1" applyAlignment="1">
      <alignment horizontal="center"/>
    </xf>
    <xf numFmtId="0" fontId="1" fillId="2" borderId="103" xfId="0" applyFont="1" applyFill="1" applyBorder="1" applyAlignment="1">
      <alignment horizontal="center" wrapText="1"/>
    </xf>
    <xf numFmtId="0" fontId="0" fillId="0" borderId="103" xfId="0" applyBorder="1" applyAlignment="1">
      <alignment horizontal="center"/>
    </xf>
    <xf numFmtId="0" fontId="0" fillId="0" borderId="102" xfId="0" applyBorder="1" applyAlignment="1">
      <alignment horizontal="center"/>
    </xf>
    <xf numFmtId="0" fontId="1" fillId="0" borderId="15" xfId="0" applyFont="1" applyBorder="1" applyAlignment="1">
      <alignment horizontal="center" vertical="center" wrapText="1"/>
    </xf>
    <xf numFmtId="0" fontId="0" fillId="0" borderId="91" xfId="0" applyBorder="1" applyAlignment="1">
      <alignment horizontal="center" vertical="center" wrapText="1"/>
    </xf>
    <xf numFmtId="0" fontId="0" fillId="0" borderId="104" xfId="0" applyBorder="1" applyAlignment="1">
      <alignment vertical="center" wrapText="1"/>
    </xf>
    <xf numFmtId="0" fontId="0" fillId="0" borderId="74" xfId="0" applyBorder="1" applyAlignment="1">
      <alignment vertical="center" wrapText="1"/>
    </xf>
    <xf numFmtId="0" fontId="0" fillId="0" borderId="105" xfId="0" applyBorder="1" applyAlignment="1">
      <alignment vertical="center" wrapText="1"/>
    </xf>
    <xf numFmtId="0" fontId="11" fillId="6" borderId="103" xfId="0" applyFont="1" applyFill="1" applyBorder="1" applyAlignment="1">
      <alignment horizontal="center" vertical="center"/>
    </xf>
    <xf numFmtId="0" fontId="0" fillId="0" borderId="103" xfId="0" applyBorder="1" applyAlignment="1">
      <alignment vertical="center"/>
    </xf>
    <xf numFmtId="0" fontId="0" fillId="0" borderId="102" xfId="0" applyBorder="1" applyAlignment="1">
      <alignment vertical="center"/>
    </xf>
    <xf numFmtId="49" fontId="1" fillId="0" borderId="9"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1" fillId="0" borderId="65" xfId="0" applyFont="1" applyBorder="1" applyAlignment="1">
      <alignment horizontal="center" vertical="center"/>
    </xf>
    <xf numFmtId="49" fontId="1" fillId="2" borderId="17"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8" xfId="0" applyFill="1" applyBorder="1" applyAlignment="1">
      <alignment vertical="center" wrapText="1"/>
    </xf>
    <xf numFmtId="0" fontId="5" fillId="2" borderId="41" xfId="0" applyFont="1" applyFill="1" applyBorder="1" applyAlignment="1">
      <alignment horizontal="center" vertical="top" wrapText="1"/>
    </xf>
    <xf numFmtId="0" fontId="6" fillId="2" borderId="42" xfId="0" applyFont="1" applyFill="1" applyBorder="1" applyAlignment="1">
      <alignment wrapText="1"/>
    </xf>
    <xf numFmtId="0" fontId="6" fillId="2" borderId="43" xfId="0" applyFont="1" applyFill="1" applyBorder="1" applyAlignment="1">
      <alignment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2" borderId="119" xfId="0" applyFont="1" applyFill="1" applyBorder="1" applyAlignment="1">
      <alignment horizontal="center" vertical="center" wrapText="1"/>
    </xf>
    <xf numFmtId="0" fontId="0" fillId="0" borderId="119" xfId="0" applyBorder="1" applyAlignment="1">
      <alignment horizontal="center" vertical="center" wrapText="1"/>
    </xf>
    <xf numFmtId="0" fontId="0" fillId="0" borderId="120" xfId="0" applyBorder="1" applyAlignment="1">
      <alignment horizontal="center" vertical="center" wrapText="1"/>
    </xf>
    <xf numFmtId="0" fontId="1" fillId="2" borderId="121" xfId="0" applyFont="1" applyFill="1" applyBorder="1" applyAlignment="1">
      <alignment horizontal="center" vertical="center" wrapText="1"/>
    </xf>
    <xf numFmtId="0" fontId="0" fillId="0" borderId="20" xfId="0" applyBorder="1" applyAlignment="1">
      <alignment horizontal="center" vertical="center" wrapText="1"/>
    </xf>
    <xf numFmtId="0" fontId="1" fillId="2" borderId="122" xfId="0" applyFont="1" applyFill="1" applyBorder="1" applyAlignment="1">
      <alignment horizontal="center" vertical="center" wrapText="1"/>
    </xf>
    <xf numFmtId="0" fontId="0" fillId="0" borderId="21" xfId="0" applyBorder="1" applyAlignment="1">
      <alignment horizontal="center" vertical="center" wrapText="1"/>
    </xf>
    <xf numFmtId="0" fontId="1" fillId="0" borderId="15" xfId="0" applyFont="1" applyBorder="1" applyAlignment="1">
      <alignment horizontal="center" vertical="center"/>
    </xf>
    <xf numFmtId="0" fontId="0" fillId="0" borderId="16" xfId="0" applyBorder="1" applyAlignment="1">
      <alignment horizontal="center" vertical="center"/>
    </xf>
    <xf numFmtId="0" fontId="0" fillId="0" borderId="91" xfId="0" applyBorder="1" applyAlignment="1">
      <alignment horizontal="center" vertical="center"/>
    </xf>
    <xf numFmtId="0" fontId="11" fillId="2" borderId="106" xfId="0" applyFont="1" applyFill="1" applyBorder="1" applyAlignment="1">
      <alignment horizontal="center" vertical="center"/>
    </xf>
    <xf numFmtId="0" fontId="0" fillId="2" borderId="106" xfId="0" applyFill="1" applyBorder="1" applyAlignment="1">
      <alignment vertical="center"/>
    </xf>
    <xf numFmtId="0" fontId="0" fillId="2" borderId="107" xfId="0" applyFill="1" applyBorder="1" applyAlignment="1">
      <alignment vertical="center"/>
    </xf>
    <xf numFmtId="0" fontId="11" fillId="3" borderId="69" xfId="0" applyFont="1" applyFill="1" applyBorder="1" applyAlignment="1">
      <alignment horizontal="left" vertical="top"/>
    </xf>
    <xf numFmtId="0" fontId="1" fillId="2" borderId="41" xfId="0" applyFont="1" applyFill="1" applyBorder="1" applyAlignment="1">
      <alignment horizontal="center" vertical="top" wrapText="1"/>
    </xf>
    <xf numFmtId="0" fontId="0" fillId="2" borderId="42" xfId="0" applyFill="1" applyBorder="1" applyAlignment="1">
      <alignment wrapText="1"/>
    </xf>
    <xf numFmtId="0" fontId="0" fillId="2" borderId="43" xfId="0" applyFill="1" applyBorder="1" applyAlignment="1">
      <alignment wrapText="1"/>
    </xf>
    <xf numFmtId="0" fontId="7" fillId="0" borderId="41" xfId="0" applyFont="1" applyBorder="1" applyAlignment="1">
      <alignment vertical="top" wrapText="1"/>
    </xf>
    <xf numFmtId="0" fontId="0" fillId="0" borderId="42" xfId="0" applyBorder="1" applyAlignment="1">
      <alignment vertical="top" wrapText="1"/>
    </xf>
    <xf numFmtId="0" fontId="0" fillId="0" borderId="42" xfId="0" applyBorder="1" applyAlignment="1">
      <alignment wrapText="1"/>
    </xf>
    <xf numFmtId="0" fontId="0" fillId="0" borderId="43" xfId="0" applyBorder="1" applyAlignment="1">
      <alignment wrapText="1"/>
    </xf>
    <xf numFmtId="0" fontId="1" fillId="2" borderId="80" xfId="0" applyFont="1" applyFill="1" applyBorder="1" applyAlignment="1">
      <alignment horizontal="center" vertical="top" wrapText="1"/>
    </xf>
    <xf numFmtId="0" fontId="0" fillId="2" borderId="81" xfId="0" applyFill="1" applyBorder="1" applyAlignment="1">
      <alignment wrapText="1"/>
    </xf>
    <xf numFmtId="0" fontId="0" fillId="2" borderId="82" xfId="0" applyFill="1" applyBorder="1" applyAlignment="1">
      <alignment wrapText="1"/>
    </xf>
    <xf numFmtId="0" fontId="0" fillId="2" borderId="57" xfId="0" applyFill="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35" xfId="0" applyBorder="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13" fillId="0" borderId="0" xfId="0" applyFont="1" applyAlignment="1">
      <alignment vertical="center" wrapText="1"/>
    </xf>
    <xf numFmtId="0" fontId="19" fillId="0" borderId="0" xfId="0" applyFont="1" applyAlignment="1">
      <alignment vertical="center" wrapText="1"/>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0" fillId="0" borderId="4" xfId="0" applyBorder="1" applyAlignment="1">
      <alignment vertical="center" wrapText="1"/>
    </xf>
    <xf numFmtId="0" fontId="0" fillId="0" borderId="0" xfId="0" applyAlignment="1">
      <alignment vertical="center"/>
    </xf>
    <xf numFmtId="0" fontId="0" fillId="0" borderId="4" xfId="0" applyBorder="1" applyAlignment="1">
      <alignment vertical="center"/>
    </xf>
    <xf numFmtId="0" fontId="5" fillId="4" borderId="59" xfId="0" applyFont="1" applyFill="1" applyBorder="1" applyAlignment="1">
      <alignment horizontal="center" vertical="top" wrapText="1"/>
    </xf>
    <xf numFmtId="0" fontId="0" fillId="0" borderId="60" xfId="0" applyBorder="1" applyAlignment="1">
      <alignment horizontal="center" vertical="top"/>
    </xf>
    <xf numFmtId="0" fontId="0" fillId="0" borderId="110" xfId="0" applyBorder="1" applyAlignment="1">
      <alignment wrapText="1"/>
    </xf>
    <xf numFmtId="0" fontId="0" fillId="0" borderId="27" xfId="0" applyBorder="1" applyAlignment="1">
      <alignment wrapText="1"/>
    </xf>
    <xf numFmtId="0" fontId="22" fillId="0" borderId="65" xfId="1" applyBorder="1" applyAlignment="1">
      <alignment wrapText="1"/>
    </xf>
    <xf numFmtId="0" fontId="0" fillId="0" borderId="26" xfId="0" applyBorder="1" applyAlignment="1">
      <alignment wrapText="1"/>
    </xf>
    <xf numFmtId="0" fontId="0" fillId="0" borderId="111" xfId="0" applyBorder="1" applyAlignment="1">
      <alignment wrapText="1"/>
    </xf>
    <xf numFmtId="0" fontId="0" fillId="0" borderId="112" xfId="0" applyBorder="1" applyAlignment="1">
      <alignment wrapText="1"/>
    </xf>
    <xf numFmtId="0" fontId="0" fillId="0" borderId="113" xfId="0" applyBorder="1" applyAlignment="1">
      <alignment wrapText="1"/>
    </xf>
    <xf numFmtId="0" fontId="22" fillId="0" borderId="114" xfId="1" applyBorder="1" applyAlignment="1">
      <alignment wrapText="1"/>
    </xf>
    <xf numFmtId="0" fontId="22" fillId="0" borderId="40" xfId="1" applyBorder="1" applyAlignment="1">
      <alignment wrapText="1"/>
    </xf>
    <xf numFmtId="0" fontId="22" fillId="0" borderId="115" xfId="1" applyBorder="1" applyAlignment="1">
      <alignment wrapText="1"/>
    </xf>
    <xf numFmtId="0" fontId="0" fillId="5" borderId="5" xfId="0" applyFill="1" applyBorder="1" applyAlignment="1"/>
    <xf numFmtId="0" fontId="1" fillId="5" borderId="62" xfId="0" applyFont="1" applyFill="1" applyBorder="1" applyAlignment="1"/>
    <xf numFmtId="0" fontId="1" fillId="5" borderId="39" xfId="0" applyFont="1" applyFill="1" applyBorder="1" applyAlignment="1"/>
    <xf numFmtId="0" fontId="1" fillId="5" borderId="58" xfId="0" applyFont="1" applyFill="1" applyBorder="1" applyAlignment="1"/>
    <xf numFmtId="0" fontId="1" fillId="5" borderId="37" xfId="0" applyFont="1" applyFill="1" applyBorder="1" applyAlignment="1"/>
    <xf numFmtId="0" fontId="1" fillId="5" borderId="5" xfId="0" applyFont="1" applyFill="1" applyBorder="1" applyAlignment="1"/>
    <xf numFmtId="0" fontId="1" fillId="5" borderId="44" xfId="0" applyFont="1" applyFill="1" applyBorder="1" applyAlignment="1"/>
    <xf numFmtId="0" fontId="7" fillId="0" borderId="26" xfId="0" applyFont="1" applyBorder="1" applyAlignment="1"/>
    <xf numFmtId="0" fontId="0" fillId="0" borderId="27" xfId="0" applyBorder="1" applyAlignment="1"/>
    <xf numFmtId="0" fontId="0" fillId="0" borderId="6" xfId="0" applyBorder="1" applyAlignment="1"/>
    <xf numFmtId="0" fontId="0" fillId="0" borderId="7" xfId="0" applyBorder="1" applyAlignment="1"/>
    <xf numFmtId="0" fontId="0" fillId="0" borderId="10" xfId="0" applyBorder="1" applyAlignment="1"/>
    <xf numFmtId="0" fontId="6" fillId="0" borderId="96" xfId="0" applyFont="1" applyBorder="1" applyAlignment="1"/>
    <xf numFmtId="0" fontId="6" fillId="0" borderId="97" xfId="0" applyFont="1" applyBorder="1" applyAlignment="1"/>
    <xf numFmtId="0" fontId="0" fillId="0" borderId="104" xfId="0" applyBorder="1" applyAlignment="1"/>
    <xf numFmtId="0" fontId="0" fillId="0" borderId="74" xfId="0" applyBorder="1" applyAlignment="1"/>
    <xf numFmtId="0" fontId="0" fillId="0" borderId="105" xfId="0" applyBorder="1" applyAlignment="1"/>
    <xf numFmtId="0" fontId="6" fillId="0" borderId="2" xfId="0" applyFont="1" applyBorder="1" applyAlignment="1"/>
    <xf numFmtId="0" fontId="6" fillId="0" borderId="1" xfId="0" applyFont="1" applyBorder="1" applyAlignment="1"/>
    <xf numFmtId="0" fontId="6" fillId="0" borderId="18" xfId="0" applyFont="1" applyBorder="1" applyAlignment="1"/>
    <xf numFmtId="0" fontId="6" fillId="0" borderId="102" xfId="0" applyFont="1" applyBorder="1" applyAlignment="1"/>
    <xf numFmtId="0" fontId="1" fillId="3" borderId="41" xfId="0" applyFont="1" applyFill="1" applyBorder="1" applyAlignment="1"/>
    <xf numFmtId="0" fontId="1" fillId="0" borderId="42" xfId="0" applyFont="1" applyBorder="1" applyAlignment="1"/>
    <xf numFmtId="0" fontId="0" fillId="0" borderId="42" xfId="0" applyBorder="1" applyAlignment="1"/>
    <xf numFmtId="0" fontId="0" fillId="0" borderId="43" xfId="0" applyBorder="1" applyAlignment="1"/>
    <xf numFmtId="0" fontId="0" fillId="3" borderId="37" xfId="0" applyFill="1" applyBorder="1" applyAlignment="1"/>
    <xf numFmtId="0" fontId="0" fillId="2" borderId="83" xfId="0" applyFill="1" applyBorder="1" applyAlignment="1"/>
    <xf numFmtId="0" fontId="0" fillId="2" borderId="37" xfId="0" applyFill="1" applyBorder="1" applyAlignment="1"/>
    <xf numFmtId="0" fontId="0" fillId="2" borderId="84" xfId="0" applyFill="1" applyBorder="1" applyAlignment="1"/>
  </cellXfs>
  <cellStyles count="2">
    <cellStyle name="Hyperkobling" xfId="1" builtinId="8"/>
    <cellStyle name="Normal" xfId="0" builtinId="0"/>
  </cellStyles>
  <dxfs count="200">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ill>
        <patternFill>
          <bgColor rgb="FFFF0000"/>
        </patternFill>
      </fill>
    </dxf>
    <dxf>
      <fill>
        <patternFill>
          <bgColor rgb="FFFFFF00"/>
        </patternFill>
      </fill>
    </dxf>
    <dxf>
      <fill>
        <patternFill>
          <bgColor rgb="FFC0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C00000"/>
        </patternFill>
      </fill>
    </dxf>
    <dxf>
      <fill>
        <patternFill>
          <bgColor rgb="FFFFFF0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C0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C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C00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rgb="FFFF000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C00000"/>
        </patternFill>
      </fill>
    </dxf>
    <dxf>
      <fill>
        <patternFill>
          <bgColor rgb="FFFF0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C00000"/>
        </patternFill>
      </fill>
    </dxf>
    <dxf>
      <font>
        <color auto="1"/>
      </font>
      <fill>
        <patternFill>
          <bgColor rgb="FF00B050"/>
        </patternFill>
      </fill>
    </dxf>
    <dxf>
      <fill>
        <patternFill>
          <bgColor rgb="FFFFFF00"/>
        </patternFill>
      </fill>
    </dxf>
    <dxf>
      <fill>
        <patternFill>
          <bgColor rgb="FFFF0000"/>
        </patternFill>
      </fill>
    </dxf>
    <dxf>
      <font>
        <color auto="1"/>
      </font>
      <fill>
        <patternFill>
          <bgColor rgb="FF00B050"/>
        </patternFill>
      </fill>
    </dxf>
    <dxf>
      <fill>
        <patternFill>
          <bgColor rgb="FFFFFF00"/>
        </patternFill>
      </fill>
    </dxf>
    <dxf>
      <fill>
        <patternFill>
          <bgColor rgb="FFFF0000"/>
        </patternFill>
      </fill>
    </dxf>
    <dxf>
      <fill>
        <patternFill>
          <bgColor rgb="FFC0000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C00000"/>
        </patternFill>
      </fill>
    </dxf>
    <dxf>
      <fill>
        <patternFill>
          <bgColor rgb="FFFF0000"/>
        </patternFill>
      </fill>
    </dxf>
    <dxf>
      <fill>
        <patternFill>
          <bgColor rgb="FFFFFF00"/>
        </patternFill>
      </fill>
    </dxf>
    <dxf>
      <font>
        <color auto="1"/>
      </font>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theme="0" tint="-4.9989318521683403E-2"/>
        </patternFill>
      </fill>
    </dxf>
  </dxfs>
  <tableStyles count="0" defaultTableStyle="TableStyleMedium2" defaultPivotStyle="PivotStyleLight16"/>
  <colors>
    <mruColors>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97368</xdr:colOff>
      <xdr:row>31</xdr:row>
      <xdr:rowOff>203200</xdr:rowOff>
    </xdr:from>
    <xdr:to>
      <xdr:col>8</xdr:col>
      <xdr:colOff>351368</xdr:colOff>
      <xdr:row>31</xdr:row>
      <xdr:rowOff>397933</xdr:rowOff>
    </xdr:to>
    <xdr:sp macro="" textlink="">
      <xdr:nvSpPr>
        <xdr:cNvPr id="2" name="Pil venstre 1">
          <a:extLst>
            <a:ext uri="{FF2B5EF4-FFF2-40B4-BE49-F238E27FC236}">
              <a16:creationId xmlns:a16="http://schemas.microsoft.com/office/drawing/2014/main" id="{00000000-0008-0000-0000-000002000000}"/>
            </a:ext>
          </a:extLst>
        </xdr:cNvPr>
        <xdr:cNvSpPr/>
      </xdr:nvSpPr>
      <xdr:spPr>
        <a:xfrm>
          <a:off x="7319435" y="19731567"/>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241302</xdr:colOff>
      <xdr:row>18</xdr:row>
      <xdr:rowOff>547727</xdr:rowOff>
    </xdr:from>
    <xdr:to>
      <xdr:col>8</xdr:col>
      <xdr:colOff>495302</xdr:colOff>
      <xdr:row>18</xdr:row>
      <xdr:rowOff>742460</xdr:rowOff>
    </xdr:to>
    <xdr:sp macro="" textlink="">
      <xdr:nvSpPr>
        <xdr:cNvPr id="3" name="Pil venstre 2">
          <a:extLst>
            <a:ext uri="{FF2B5EF4-FFF2-40B4-BE49-F238E27FC236}">
              <a16:creationId xmlns:a16="http://schemas.microsoft.com/office/drawing/2014/main" id="{00000000-0008-0000-0000-000003000000}"/>
            </a:ext>
          </a:extLst>
        </xdr:cNvPr>
        <xdr:cNvSpPr/>
      </xdr:nvSpPr>
      <xdr:spPr>
        <a:xfrm>
          <a:off x="7311783" y="1160405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397935</xdr:colOff>
      <xdr:row>31</xdr:row>
      <xdr:rowOff>207433</xdr:rowOff>
    </xdr:from>
    <xdr:to>
      <xdr:col>8</xdr:col>
      <xdr:colOff>651935</xdr:colOff>
      <xdr:row>31</xdr:row>
      <xdr:rowOff>402166</xdr:rowOff>
    </xdr:to>
    <xdr:sp macro="" textlink="">
      <xdr:nvSpPr>
        <xdr:cNvPr id="4" name="Pil venstre 3">
          <a:extLst>
            <a:ext uri="{FF2B5EF4-FFF2-40B4-BE49-F238E27FC236}">
              <a16:creationId xmlns:a16="http://schemas.microsoft.com/office/drawing/2014/main" id="{00000000-0008-0000-0000-000004000000}"/>
            </a:ext>
          </a:extLst>
        </xdr:cNvPr>
        <xdr:cNvSpPr/>
      </xdr:nvSpPr>
      <xdr:spPr>
        <a:xfrm>
          <a:off x="7620002" y="197358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254490</xdr:colOff>
      <xdr:row>19</xdr:row>
      <xdr:rowOff>194569</xdr:rowOff>
    </xdr:from>
    <xdr:to>
      <xdr:col>8</xdr:col>
      <xdr:colOff>508490</xdr:colOff>
      <xdr:row>19</xdr:row>
      <xdr:rowOff>389302</xdr:rowOff>
    </xdr:to>
    <xdr:sp macro="" textlink="">
      <xdr:nvSpPr>
        <xdr:cNvPr id="14" name="Pil venstre 13">
          <a:extLst>
            <a:ext uri="{FF2B5EF4-FFF2-40B4-BE49-F238E27FC236}">
              <a16:creationId xmlns:a16="http://schemas.microsoft.com/office/drawing/2014/main" id="{00000000-0008-0000-0000-00000E000000}"/>
            </a:ext>
          </a:extLst>
        </xdr:cNvPr>
        <xdr:cNvSpPr/>
      </xdr:nvSpPr>
      <xdr:spPr>
        <a:xfrm>
          <a:off x="7324971" y="1248914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275005</xdr:colOff>
      <xdr:row>20</xdr:row>
      <xdr:rowOff>346969</xdr:rowOff>
    </xdr:from>
    <xdr:to>
      <xdr:col>8</xdr:col>
      <xdr:colOff>529005</xdr:colOff>
      <xdr:row>20</xdr:row>
      <xdr:rowOff>541702</xdr:rowOff>
    </xdr:to>
    <xdr:sp macro="" textlink="">
      <xdr:nvSpPr>
        <xdr:cNvPr id="15" name="Pil venstre 14">
          <a:extLst>
            <a:ext uri="{FF2B5EF4-FFF2-40B4-BE49-F238E27FC236}">
              <a16:creationId xmlns:a16="http://schemas.microsoft.com/office/drawing/2014/main" id="{00000000-0008-0000-0000-00000F000000}"/>
            </a:ext>
          </a:extLst>
        </xdr:cNvPr>
        <xdr:cNvSpPr/>
      </xdr:nvSpPr>
      <xdr:spPr>
        <a:xfrm>
          <a:off x="7345486" y="13205719"/>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288193</xdr:colOff>
      <xdr:row>21</xdr:row>
      <xdr:rowOff>462734</xdr:rowOff>
    </xdr:from>
    <xdr:to>
      <xdr:col>8</xdr:col>
      <xdr:colOff>542193</xdr:colOff>
      <xdr:row>21</xdr:row>
      <xdr:rowOff>657467</xdr:rowOff>
    </xdr:to>
    <xdr:sp macro="" textlink="">
      <xdr:nvSpPr>
        <xdr:cNvPr id="16" name="Pil venstre 15">
          <a:extLst>
            <a:ext uri="{FF2B5EF4-FFF2-40B4-BE49-F238E27FC236}">
              <a16:creationId xmlns:a16="http://schemas.microsoft.com/office/drawing/2014/main" id="{00000000-0008-0000-0000-000010000000}"/>
            </a:ext>
          </a:extLst>
        </xdr:cNvPr>
        <xdr:cNvSpPr/>
      </xdr:nvSpPr>
      <xdr:spPr>
        <a:xfrm>
          <a:off x="7358674" y="1417873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279400</xdr:colOff>
      <xdr:row>22</xdr:row>
      <xdr:rowOff>285422</xdr:rowOff>
    </xdr:from>
    <xdr:to>
      <xdr:col>8</xdr:col>
      <xdr:colOff>533400</xdr:colOff>
      <xdr:row>22</xdr:row>
      <xdr:rowOff>480155</xdr:rowOff>
    </xdr:to>
    <xdr:sp macro="" textlink="">
      <xdr:nvSpPr>
        <xdr:cNvPr id="17" name="Pil venstre 16">
          <a:extLst>
            <a:ext uri="{FF2B5EF4-FFF2-40B4-BE49-F238E27FC236}">
              <a16:creationId xmlns:a16="http://schemas.microsoft.com/office/drawing/2014/main" id="{00000000-0008-0000-0000-000011000000}"/>
            </a:ext>
          </a:extLst>
        </xdr:cNvPr>
        <xdr:cNvSpPr/>
      </xdr:nvSpPr>
      <xdr:spPr>
        <a:xfrm>
          <a:off x="7349881" y="15210364"/>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293077</xdr:colOff>
      <xdr:row>23</xdr:row>
      <xdr:rowOff>206130</xdr:rowOff>
    </xdr:from>
    <xdr:to>
      <xdr:col>8</xdr:col>
      <xdr:colOff>547077</xdr:colOff>
      <xdr:row>23</xdr:row>
      <xdr:rowOff>400863</xdr:rowOff>
    </xdr:to>
    <xdr:sp macro="" textlink="">
      <xdr:nvSpPr>
        <xdr:cNvPr id="18" name="Pil venstre 17">
          <a:extLst>
            <a:ext uri="{FF2B5EF4-FFF2-40B4-BE49-F238E27FC236}">
              <a16:creationId xmlns:a16="http://schemas.microsoft.com/office/drawing/2014/main" id="{00000000-0008-0000-0000-000012000000}"/>
            </a:ext>
          </a:extLst>
        </xdr:cNvPr>
        <xdr:cNvSpPr/>
      </xdr:nvSpPr>
      <xdr:spPr>
        <a:xfrm>
          <a:off x="7515144" y="1582713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284284</xdr:colOff>
      <xdr:row>24</xdr:row>
      <xdr:rowOff>298937</xdr:rowOff>
    </xdr:from>
    <xdr:to>
      <xdr:col>8</xdr:col>
      <xdr:colOff>538284</xdr:colOff>
      <xdr:row>24</xdr:row>
      <xdr:rowOff>493670</xdr:rowOff>
    </xdr:to>
    <xdr:sp macro="" textlink="">
      <xdr:nvSpPr>
        <xdr:cNvPr id="19" name="Pil venstre 18">
          <a:extLst>
            <a:ext uri="{FF2B5EF4-FFF2-40B4-BE49-F238E27FC236}">
              <a16:creationId xmlns:a16="http://schemas.microsoft.com/office/drawing/2014/main" id="{00000000-0008-0000-0000-000013000000}"/>
            </a:ext>
          </a:extLst>
        </xdr:cNvPr>
        <xdr:cNvSpPr/>
      </xdr:nvSpPr>
      <xdr:spPr>
        <a:xfrm>
          <a:off x="7354765" y="1676986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268164</xdr:colOff>
      <xdr:row>25</xdr:row>
      <xdr:rowOff>209549</xdr:rowOff>
    </xdr:from>
    <xdr:to>
      <xdr:col>8</xdr:col>
      <xdr:colOff>522164</xdr:colOff>
      <xdr:row>25</xdr:row>
      <xdr:rowOff>404282</xdr:rowOff>
    </xdr:to>
    <xdr:sp macro="" textlink="">
      <xdr:nvSpPr>
        <xdr:cNvPr id="20" name="Pil venstre 19">
          <a:extLst>
            <a:ext uri="{FF2B5EF4-FFF2-40B4-BE49-F238E27FC236}">
              <a16:creationId xmlns:a16="http://schemas.microsoft.com/office/drawing/2014/main" id="{00000000-0008-0000-0000-000014000000}"/>
            </a:ext>
          </a:extLst>
        </xdr:cNvPr>
        <xdr:cNvSpPr/>
      </xdr:nvSpPr>
      <xdr:spPr>
        <a:xfrm>
          <a:off x="7338645" y="17435145"/>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274025</xdr:colOff>
      <xdr:row>26</xdr:row>
      <xdr:rowOff>303333</xdr:rowOff>
    </xdr:from>
    <xdr:to>
      <xdr:col>8</xdr:col>
      <xdr:colOff>528025</xdr:colOff>
      <xdr:row>26</xdr:row>
      <xdr:rowOff>498066</xdr:rowOff>
    </xdr:to>
    <xdr:sp macro="" textlink="">
      <xdr:nvSpPr>
        <xdr:cNvPr id="21" name="Pil venstre 20">
          <a:extLst>
            <a:ext uri="{FF2B5EF4-FFF2-40B4-BE49-F238E27FC236}">
              <a16:creationId xmlns:a16="http://schemas.microsoft.com/office/drawing/2014/main" id="{00000000-0008-0000-0000-000015000000}"/>
            </a:ext>
          </a:extLst>
        </xdr:cNvPr>
        <xdr:cNvSpPr/>
      </xdr:nvSpPr>
      <xdr:spPr>
        <a:xfrm>
          <a:off x="7344506" y="1812241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287213</xdr:colOff>
      <xdr:row>27</xdr:row>
      <xdr:rowOff>228599</xdr:rowOff>
    </xdr:from>
    <xdr:to>
      <xdr:col>8</xdr:col>
      <xdr:colOff>541213</xdr:colOff>
      <xdr:row>27</xdr:row>
      <xdr:rowOff>423332</xdr:rowOff>
    </xdr:to>
    <xdr:sp macro="" textlink="">
      <xdr:nvSpPr>
        <xdr:cNvPr id="22" name="Pil venstre 21">
          <a:extLst>
            <a:ext uri="{FF2B5EF4-FFF2-40B4-BE49-F238E27FC236}">
              <a16:creationId xmlns:a16="http://schemas.microsoft.com/office/drawing/2014/main" id="{00000000-0008-0000-0000-000016000000}"/>
            </a:ext>
          </a:extLst>
        </xdr:cNvPr>
        <xdr:cNvSpPr/>
      </xdr:nvSpPr>
      <xdr:spPr>
        <a:xfrm>
          <a:off x="7357694" y="1880967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269144</xdr:colOff>
      <xdr:row>7</xdr:row>
      <xdr:rowOff>407050</xdr:rowOff>
    </xdr:from>
    <xdr:to>
      <xdr:col>8</xdr:col>
      <xdr:colOff>523144</xdr:colOff>
      <xdr:row>7</xdr:row>
      <xdr:rowOff>601783</xdr:rowOff>
    </xdr:to>
    <xdr:sp macro="" textlink="">
      <xdr:nvSpPr>
        <xdr:cNvPr id="23" name="Pil venstre 22">
          <a:extLst>
            <a:ext uri="{FF2B5EF4-FFF2-40B4-BE49-F238E27FC236}">
              <a16:creationId xmlns:a16="http://schemas.microsoft.com/office/drawing/2014/main" id="{00000000-0008-0000-0000-000017000000}"/>
            </a:ext>
          </a:extLst>
        </xdr:cNvPr>
        <xdr:cNvSpPr/>
      </xdr:nvSpPr>
      <xdr:spPr>
        <a:xfrm>
          <a:off x="7339625" y="4927762"/>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80435</xdr:colOff>
      <xdr:row>11</xdr:row>
      <xdr:rowOff>80433</xdr:rowOff>
    </xdr:from>
    <xdr:to>
      <xdr:col>8</xdr:col>
      <xdr:colOff>334435</xdr:colOff>
      <xdr:row>11</xdr:row>
      <xdr:rowOff>275166</xdr:rowOff>
    </xdr:to>
    <xdr:sp macro="" textlink="">
      <xdr:nvSpPr>
        <xdr:cNvPr id="2" name="Pil venstre 1">
          <a:extLst>
            <a:ext uri="{FF2B5EF4-FFF2-40B4-BE49-F238E27FC236}">
              <a16:creationId xmlns:a16="http://schemas.microsoft.com/office/drawing/2014/main" id="{00000000-0008-0000-0100-000002000000}"/>
            </a:ext>
          </a:extLst>
        </xdr:cNvPr>
        <xdr:cNvSpPr/>
      </xdr:nvSpPr>
      <xdr:spPr>
        <a:xfrm>
          <a:off x="7310968" y="29972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21</xdr:row>
      <xdr:rowOff>80433</xdr:rowOff>
    </xdr:from>
    <xdr:to>
      <xdr:col>8</xdr:col>
      <xdr:colOff>334435</xdr:colOff>
      <xdr:row>21</xdr:row>
      <xdr:rowOff>275166</xdr:rowOff>
    </xdr:to>
    <xdr:sp macro="" textlink="">
      <xdr:nvSpPr>
        <xdr:cNvPr id="3" name="Pil venstre 2">
          <a:extLst>
            <a:ext uri="{FF2B5EF4-FFF2-40B4-BE49-F238E27FC236}">
              <a16:creationId xmlns:a16="http://schemas.microsoft.com/office/drawing/2014/main" id="{00000000-0008-0000-0100-000003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21</xdr:row>
      <xdr:rowOff>80433</xdr:rowOff>
    </xdr:from>
    <xdr:to>
      <xdr:col>8</xdr:col>
      <xdr:colOff>334435</xdr:colOff>
      <xdr:row>21</xdr:row>
      <xdr:rowOff>275166</xdr:rowOff>
    </xdr:to>
    <xdr:sp macro="" textlink="">
      <xdr:nvSpPr>
        <xdr:cNvPr id="4" name="Pil venstre 3">
          <a:extLst>
            <a:ext uri="{FF2B5EF4-FFF2-40B4-BE49-F238E27FC236}">
              <a16:creationId xmlns:a16="http://schemas.microsoft.com/office/drawing/2014/main" id="{00000000-0008-0000-0100-000004000000}"/>
            </a:ext>
          </a:extLst>
        </xdr:cNvPr>
        <xdr:cNvSpPr/>
      </xdr:nvSpPr>
      <xdr:spPr>
        <a:xfrm>
          <a:off x="7310968" y="29972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57</xdr:row>
      <xdr:rowOff>80433</xdr:rowOff>
    </xdr:from>
    <xdr:to>
      <xdr:col>8</xdr:col>
      <xdr:colOff>334435</xdr:colOff>
      <xdr:row>57</xdr:row>
      <xdr:rowOff>275166</xdr:rowOff>
    </xdr:to>
    <xdr:sp macro="" textlink="">
      <xdr:nvSpPr>
        <xdr:cNvPr id="5" name="Pil venstre 4">
          <a:extLst>
            <a:ext uri="{FF2B5EF4-FFF2-40B4-BE49-F238E27FC236}">
              <a16:creationId xmlns:a16="http://schemas.microsoft.com/office/drawing/2014/main" id="{00000000-0008-0000-0100-000005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57</xdr:row>
      <xdr:rowOff>80433</xdr:rowOff>
    </xdr:from>
    <xdr:to>
      <xdr:col>8</xdr:col>
      <xdr:colOff>334435</xdr:colOff>
      <xdr:row>57</xdr:row>
      <xdr:rowOff>275166</xdr:rowOff>
    </xdr:to>
    <xdr:sp macro="" textlink="">
      <xdr:nvSpPr>
        <xdr:cNvPr id="6" name="Pil venstre 5">
          <a:extLst>
            <a:ext uri="{FF2B5EF4-FFF2-40B4-BE49-F238E27FC236}">
              <a16:creationId xmlns:a16="http://schemas.microsoft.com/office/drawing/2014/main" id="{00000000-0008-0000-0100-000006000000}"/>
            </a:ext>
          </a:extLst>
        </xdr:cNvPr>
        <xdr:cNvSpPr/>
      </xdr:nvSpPr>
      <xdr:spPr>
        <a:xfrm>
          <a:off x="7310968" y="52874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104</xdr:row>
      <xdr:rowOff>80433</xdr:rowOff>
    </xdr:from>
    <xdr:to>
      <xdr:col>8</xdr:col>
      <xdr:colOff>334435</xdr:colOff>
      <xdr:row>104</xdr:row>
      <xdr:rowOff>275166</xdr:rowOff>
    </xdr:to>
    <xdr:sp macro="" textlink="">
      <xdr:nvSpPr>
        <xdr:cNvPr id="7" name="Pil venstre 6">
          <a:extLst>
            <a:ext uri="{FF2B5EF4-FFF2-40B4-BE49-F238E27FC236}">
              <a16:creationId xmlns:a16="http://schemas.microsoft.com/office/drawing/2014/main" id="{00000000-0008-0000-0100-000007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104</xdr:row>
      <xdr:rowOff>80433</xdr:rowOff>
    </xdr:from>
    <xdr:to>
      <xdr:col>8</xdr:col>
      <xdr:colOff>334435</xdr:colOff>
      <xdr:row>104</xdr:row>
      <xdr:rowOff>275166</xdr:rowOff>
    </xdr:to>
    <xdr:sp macro="" textlink="">
      <xdr:nvSpPr>
        <xdr:cNvPr id="8" name="Pil venstre 7">
          <a:extLst>
            <a:ext uri="{FF2B5EF4-FFF2-40B4-BE49-F238E27FC236}">
              <a16:creationId xmlns:a16="http://schemas.microsoft.com/office/drawing/2014/main" id="{00000000-0008-0000-0100-000008000000}"/>
            </a:ext>
          </a:extLst>
        </xdr:cNvPr>
        <xdr:cNvSpPr/>
      </xdr:nvSpPr>
      <xdr:spPr>
        <a:xfrm>
          <a:off x="7310968" y="121285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118</xdr:row>
      <xdr:rowOff>80433</xdr:rowOff>
    </xdr:from>
    <xdr:to>
      <xdr:col>8</xdr:col>
      <xdr:colOff>334435</xdr:colOff>
      <xdr:row>118</xdr:row>
      <xdr:rowOff>275166</xdr:rowOff>
    </xdr:to>
    <xdr:sp macro="" textlink="">
      <xdr:nvSpPr>
        <xdr:cNvPr id="9" name="Pil venstre 8">
          <a:extLst>
            <a:ext uri="{FF2B5EF4-FFF2-40B4-BE49-F238E27FC236}">
              <a16:creationId xmlns:a16="http://schemas.microsoft.com/office/drawing/2014/main" id="{00000000-0008-0000-0100-000009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118</xdr:row>
      <xdr:rowOff>80433</xdr:rowOff>
    </xdr:from>
    <xdr:to>
      <xdr:col>8</xdr:col>
      <xdr:colOff>334435</xdr:colOff>
      <xdr:row>118</xdr:row>
      <xdr:rowOff>275166</xdr:rowOff>
    </xdr:to>
    <xdr:sp macro="" textlink="">
      <xdr:nvSpPr>
        <xdr:cNvPr id="10" name="Pil venstre 9">
          <a:extLst>
            <a:ext uri="{FF2B5EF4-FFF2-40B4-BE49-F238E27FC236}">
              <a16:creationId xmlns:a16="http://schemas.microsoft.com/office/drawing/2014/main" id="{00000000-0008-0000-0100-00000A000000}"/>
            </a:ext>
          </a:extLst>
        </xdr:cNvPr>
        <xdr:cNvSpPr/>
      </xdr:nvSpPr>
      <xdr:spPr>
        <a:xfrm>
          <a:off x="7310968" y="22749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124</xdr:row>
      <xdr:rowOff>80433</xdr:rowOff>
    </xdr:from>
    <xdr:to>
      <xdr:col>8</xdr:col>
      <xdr:colOff>334435</xdr:colOff>
      <xdr:row>124</xdr:row>
      <xdr:rowOff>275166</xdr:rowOff>
    </xdr:to>
    <xdr:sp macro="" textlink="">
      <xdr:nvSpPr>
        <xdr:cNvPr id="11" name="Pil venstre 10">
          <a:extLst>
            <a:ext uri="{FF2B5EF4-FFF2-40B4-BE49-F238E27FC236}">
              <a16:creationId xmlns:a16="http://schemas.microsoft.com/office/drawing/2014/main" id="{00000000-0008-0000-0100-00000B000000}"/>
            </a:ext>
          </a:extLst>
        </xdr:cNvPr>
        <xdr:cNvSpPr/>
      </xdr:nvSpPr>
      <xdr:spPr>
        <a:xfrm>
          <a:off x="7310968" y="27660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124</xdr:row>
      <xdr:rowOff>80433</xdr:rowOff>
    </xdr:from>
    <xdr:to>
      <xdr:col>8</xdr:col>
      <xdr:colOff>334435</xdr:colOff>
      <xdr:row>124</xdr:row>
      <xdr:rowOff>275166</xdr:rowOff>
    </xdr:to>
    <xdr:sp macro="" textlink="">
      <xdr:nvSpPr>
        <xdr:cNvPr id="12" name="Pil venstre 11">
          <a:extLst>
            <a:ext uri="{FF2B5EF4-FFF2-40B4-BE49-F238E27FC236}">
              <a16:creationId xmlns:a16="http://schemas.microsoft.com/office/drawing/2014/main" id="{00000000-0008-0000-0100-00000C000000}"/>
            </a:ext>
          </a:extLst>
        </xdr:cNvPr>
        <xdr:cNvSpPr/>
      </xdr:nvSpPr>
      <xdr:spPr>
        <a:xfrm>
          <a:off x="7310968" y="276606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132</xdr:row>
      <xdr:rowOff>80433</xdr:rowOff>
    </xdr:from>
    <xdr:to>
      <xdr:col>8</xdr:col>
      <xdr:colOff>334435</xdr:colOff>
      <xdr:row>132</xdr:row>
      <xdr:rowOff>275166</xdr:rowOff>
    </xdr:to>
    <xdr:sp macro="" textlink="">
      <xdr:nvSpPr>
        <xdr:cNvPr id="13" name="Pil venstre 12">
          <a:extLst>
            <a:ext uri="{FF2B5EF4-FFF2-40B4-BE49-F238E27FC236}">
              <a16:creationId xmlns:a16="http://schemas.microsoft.com/office/drawing/2014/main" id="{00000000-0008-0000-0100-00000D000000}"/>
            </a:ext>
          </a:extLst>
        </xdr:cNvPr>
        <xdr:cNvSpPr/>
      </xdr:nvSpPr>
      <xdr:spPr>
        <a:xfrm>
          <a:off x="7310968" y="2848186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132</xdr:row>
      <xdr:rowOff>80433</xdr:rowOff>
    </xdr:from>
    <xdr:to>
      <xdr:col>8</xdr:col>
      <xdr:colOff>334435</xdr:colOff>
      <xdr:row>132</xdr:row>
      <xdr:rowOff>275166</xdr:rowOff>
    </xdr:to>
    <xdr:sp macro="" textlink="">
      <xdr:nvSpPr>
        <xdr:cNvPr id="14" name="Pil venstre 13">
          <a:extLst>
            <a:ext uri="{FF2B5EF4-FFF2-40B4-BE49-F238E27FC236}">
              <a16:creationId xmlns:a16="http://schemas.microsoft.com/office/drawing/2014/main" id="{00000000-0008-0000-0100-00000E000000}"/>
            </a:ext>
          </a:extLst>
        </xdr:cNvPr>
        <xdr:cNvSpPr/>
      </xdr:nvSpPr>
      <xdr:spPr>
        <a:xfrm>
          <a:off x="7310968" y="28481866"/>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146</xdr:row>
      <xdr:rowOff>80433</xdr:rowOff>
    </xdr:from>
    <xdr:to>
      <xdr:col>8</xdr:col>
      <xdr:colOff>334435</xdr:colOff>
      <xdr:row>146</xdr:row>
      <xdr:rowOff>275166</xdr:rowOff>
    </xdr:to>
    <xdr:sp macro="" textlink="">
      <xdr:nvSpPr>
        <xdr:cNvPr id="15" name="Pil venstre 14">
          <a:extLst>
            <a:ext uri="{FF2B5EF4-FFF2-40B4-BE49-F238E27FC236}">
              <a16:creationId xmlns:a16="http://schemas.microsoft.com/office/drawing/2014/main" id="{00000000-0008-0000-0100-00000F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146</xdr:row>
      <xdr:rowOff>80433</xdr:rowOff>
    </xdr:from>
    <xdr:to>
      <xdr:col>8</xdr:col>
      <xdr:colOff>334435</xdr:colOff>
      <xdr:row>146</xdr:row>
      <xdr:rowOff>275166</xdr:rowOff>
    </xdr:to>
    <xdr:sp macro="" textlink="">
      <xdr:nvSpPr>
        <xdr:cNvPr id="16" name="Pil venstre 15">
          <a:extLst>
            <a:ext uri="{FF2B5EF4-FFF2-40B4-BE49-F238E27FC236}">
              <a16:creationId xmlns:a16="http://schemas.microsoft.com/office/drawing/2014/main" id="{00000000-0008-0000-0100-000010000000}"/>
            </a:ext>
          </a:extLst>
        </xdr:cNvPr>
        <xdr:cNvSpPr/>
      </xdr:nvSpPr>
      <xdr:spPr>
        <a:xfrm>
          <a:off x="7310968" y="29883100"/>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80435</xdr:colOff>
      <xdr:row>33</xdr:row>
      <xdr:rowOff>80433</xdr:rowOff>
    </xdr:from>
    <xdr:to>
      <xdr:col>8</xdr:col>
      <xdr:colOff>334435</xdr:colOff>
      <xdr:row>33</xdr:row>
      <xdr:rowOff>275166</xdr:rowOff>
    </xdr:to>
    <xdr:sp macro="" textlink="">
      <xdr:nvSpPr>
        <xdr:cNvPr id="2" name="Pil venstre 1">
          <a:extLst>
            <a:ext uri="{FF2B5EF4-FFF2-40B4-BE49-F238E27FC236}">
              <a16:creationId xmlns:a16="http://schemas.microsoft.com/office/drawing/2014/main" id="{00000000-0008-0000-0200-000002000000}"/>
            </a:ext>
          </a:extLst>
        </xdr:cNvPr>
        <xdr:cNvSpPr/>
      </xdr:nvSpPr>
      <xdr:spPr>
        <a:xfrm>
          <a:off x="7052735" y="41657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33</xdr:row>
      <xdr:rowOff>80433</xdr:rowOff>
    </xdr:from>
    <xdr:to>
      <xdr:col>8</xdr:col>
      <xdr:colOff>334435</xdr:colOff>
      <xdr:row>33</xdr:row>
      <xdr:rowOff>275166</xdr:rowOff>
    </xdr:to>
    <xdr:sp macro="" textlink="">
      <xdr:nvSpPr>
        <xdr:cNvPr id="3" name="Pil venstre 2">
          <a:extLst>
            <a:ext uri="{FF2B5EF4-FFF2-40B4-BE49-F238E27FC236}">
              <a16:creationId xmlns:a16="http://schemas.microsoft.com/office/drawing/2014/main" id="{00000000-0008-0000-0200-000003000000}"/>
            </a:ext>
          </a:extLst>
        </xdr:cNvPr>
        <xdr:cNvSpPr/>
      </xdr:nvSpPr>
      <xdr:spPr>
        <a:xfrm>
          <a:off x="7052735" y="41657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64</xdr:row>
      <xdr:rowOff>80433</xdr:rowOff>
    </xdr:from>
    <xdr:to>
      <xdr:col>8</xdr:col>
      <xdr:colOff>334435</xdr:colOff>
      <xdr:row>64</xdr:row>
      <xdr:rowOff>275166</xdr:rowOff>
    </xdr:to>
    <xdr:sp macro="" textlink="">
      <xdr:nvSpPr>
        <xdr:cNvPr id="4" name="Pil venstre 3">
          <a:extLst>
            <a:ext uri="{FF2B5EF4-FFF2-40B4-BE49-F238E27FC236}">
              <a16:creationId xmlns:a16="http://schemas.microsoft.com/office/drawing/2014/main" id="{00000000-0008-0000-0200-000004000000}"/>
            </a:ext>
          </a:extLst>
        </xdr:cNvPr>
        <xdr:cNvSpPr/>
      </xdr:nvSpPr>
      <xdr:spPr>
        <a:xfrm>
          <a:off x="7052735" y="47372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64</xdr:row>
      <xdr:rowOff>80433</xdr:rowOff>
    </xdr:from>
    <xdr:to>
      <xdr:col>8</xdr:col>
      <xdr:colOff>334435</xdr:colOff>
      <xdr:row>64</xdr:row>
      <xdr:rowOff>275166</xdr:rowOff>
    </xdr:to>
    <xdr:sp macro="" textlink="">
      <xdr:nvSpPr>
        <xdr:cNvPr id="5" name="Pil venstre 4">
          <a:extLst>
            <a:ext uri="{FF2B5EF4-FFF2-40B4-BE49-F238E27FC236}">
              <a16:creationId xmlns:a16="http://schemas.microsoft.com/office/drawing/2014/main" id="{00000000-0008-0000-0200-000005000000}"/>
            </a:ext>
          </a:extLst>
        </xdr:cNvPr>
        <xdr:cNvSpPr/>
      </xdr:nvSpPr>
      <xdr:spPr>
        <a:xfrm>
          <a:off x="7052735" y="47372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77</xdr:row>
      <xdr:rowOff>80433</xdr:rowOff>
    </xdr:from>
    <xdr:to>
      <xdr:col>8</xdr:col>
      <xdr:colOff>334435</xdr:colOff>
      <xdr:row>77</xdr:row>
      <xdr:rowOff>275166</xdr:rowOff>
    </xdr:to>
    <xdr:sp macro="" textlink="">
      <xdr:nvSpPr>
        <xdr:cNvPr id="6" name="Pil venstre 5">
          <a:extLst>
            <a:ext uri="{FF2B5EF4-FFF2-40B4-BE49-F238E27FC236}">
              <a16:creationId xmlns:a16="http://schemas.microsoft.com/office/drawing/2014/main" id="{00000000-0008-0000-0200-000006000000}"/>
            </a:ext>
          </a:extLst>
        </xdr:cNvPr>
        <xdr:cNvSpPr/>
      </xdr:nvSpPr>
      <xdr:spPr>
        <a:xfrm>
          <a:off x="7052735" y="49658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8</xdr:col>
      <xdr:colOff>80435</xdr:colOff>
      <xdr:row>77</xdr:row>
      <xdr:rowOff>80433</xdr:rowOff>
    </xdr:from>
    <xdr:to>
      <xdr:col>8</xdr:col>
      <xdr:colOff>334435</xdr:colOff>
      <xdr:row>77</xdr:row>
      <xdr:rowOff>275166</xdr:rowOff>
    </xdr:to>
    <xdr:sp macro="" textlink="">
      <xdr:nvSpPr>
        <xdr:cNvPr id="7" name="Pil venstre 6">
          <a:extLst>
            <a:ext uri="{FF2B5EF4-FFF2-40B4-BE49-F238E27FC236}">
              <a16:creationId xmlns:a16="http://schemas.microsoft.com/office/drawing/2014/main" id="{00000000-0008-0000-0200-000007000000}"/>
            </a:ext>
          </a:extLst>
        </xdr:cNvPr>
        <xdr:cNvSpPr/>
      </xdr:nvSpPr>
      <xdr:spPr>
        <a:xfrm>
          <a:off x="7052735" y="49658058"/>
          <a:ext cx="254000" cy="1090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215900</xdr:colOff>
          <xdr:row>61</xdr:row>
          <xdr:rowOff>165100</xdr:rowOff>
        </xdr:from>
        <xdr:to>
          <xdr:col>10</xdr:col>
          <xdr:colOff>711200</xdr:colOff>
          <xdr:row>63</xdr:row>
          <xdr:rowOff>12700</xdr:rowOff>
        </xdr:to>
        <xdr:sp macro="" textlink="">
          <xdr:nvSpPr>
            <xdr:cNvPr id="2049" name="Button 1" descr="Sorter Risiko"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nb-NO" sz="1100" b="0" i="0" u="none" strike="noStrike" baseline="0">
                  <a:solidFill>
                    <a:srgbClr val="000000"/>
                  </a:solidFill>
                  <a:latin typeface="Calibri" pitchFamily="2" charset="0"/>
                  <a:cs typeface="Calibri" pitchFamily="2" charset="0"/>
                </a:rPr>
                <a:t>Sortér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18</xdr:row>
      <xdr:rowOff>53623</xdr:rowOff>
    </xdr:from>
    <xdr:to>
      <xdr:col>9</xdr:col>
      <xdr:colOff>655410</xdr:colOff>
      <xdr:row>31</xdr:row>
      <xdr:rowOff>96886</xdr:rowOff>
    </xdr:to>
    <xdr:pic>
      <xdr:nvPicPr>
        <xdr:cNvPr id="2" name="Bild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3482623"/>
          <a:ext cx="7513410" cy="2519763"/>
        </a:xfrm>
        <a:prstGeom prst="rect">
          <a:avLst/>
        </a:prstGeom>
      </xdr:spPr>
    </xdr:pic>
    <xdr:clientData/>
  </xdr:twoCellAnchor>
  <xdr:twoCellAnchor editAs="oneCell">
    <xdr:from>
      <xdr:col>0</xdr:col>
      <xdr:colOff>44097</xdr:colOff>
      <xdr:row>32</xdr:row>
      <xdr:rowOff>29984</xdr:rowOff>
    </xdr:from>
    <xdr:to>
      <xdr:col>9</xdr:col>
      <xdr:colOff>694090</xdr:colOff>
      <xdr:row>85</xdr:row>
      <xdr:rowOff>122452</xdr:rowOff>
    </xdr:to>
    <xdr:pic>
      <xdr:nvPicPr>
        <xdr:cNvPr id="3" name="Bild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44097" y="5922784"/>
          <a:ext cx="7507993" cy="9852418"/>
        </a:xfrm>
        <a:prstGeom prst="rect">
          <a:avLst/>
        </a:prstGeom>
      </xdr:spPr>
    </xdr:pic>
    <xdr:clientData/>
  </xdr:twoCellAnchor>
  <xdr:twoCellAnchor editAs="oneCell">
    <xdr:from>
      <xdr:col>0</xdr:col>
      <xdr:colOff>0</xdr:colOff>
      <xdr:row>0</xdr:row>
      <xdr:rowOff>0</xdr:rowOff>
    </xdr:from>
    <xdr:to>
      <xdr:col>9</xdr:col>
      <xdr:colOff>673687</xdr:colOff>
      <xdr:row>17</xdr:row>
      <xdr:rowOff>153811</xdr:rowOff>
    </xdr:to>
    <xdr:pic>
      <xdr:nvPicPr>
        <xdr:cNvPr id="4" name="Bild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7531687" cy="328436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44</xdr:row>
      <xdr:rowOff>23813</xdr:rowOff>
    </xdr:from>
    <xdr:to>
      <xdr:col>5</xdr:col>
      <xdr:colOff>1490663</xdr:colOff>
      <xdr:row>45</xdr:row>
      <xdr:rowOff>2149168</xdr:rowOff>
    </xdr:to>
    <xdr:pic>
      <xdr:nvPicPr>
        <xdr:cNvPr id="9" name="Bild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47625" y="8846344"/>
          <a:ext cx="6655594" cy="2196793"/>
        </a:xfrm>
        <a:prstGeom prst="rect">
          <a:avLst/>
        </a:prstGeom>
      </xdr:spPr>
    </xdr:pic>
    <xdr:clientData/>
  </xdr:twoCellAnchor>
  <xdr:twoCellAnchor>
    <xdr:from>
      <xdr:col>12</xdr:col>
      <xdr:colOff>143935</xdr:colOff>
      <xdr:row>63</xdr:row>
      <xdr:rowOff>188383</xdr:rowOff>
    </xdr:from>
    <xdr:to>
      <xdr:col>12</xdr:col>
      <xdr:colOff>397935</xdr:colOff>
      <xdr:row>63</xdr:row>
      <xdr:rowOff>383116</xdr:rowOff>
    </xdr:to>
    <xdr:sp macro="" textlink="">
      <xdr:nvSpPr>
        <xdr:cNvPr id="10" name="Pil venstre 9">
          <a:extLst>
            <a:ext uri="{FF2B5EF4-FFF2-40B4-BE49-F238E27FC236}">
              <a16:creationId xmlns:a16="http://schemas.microsoft.com/office/drawing/2014/main" id="{00000000-0008-0000-0500-00000A000000}"/>
            </a:ext>
          </a:extLst>
        </xdr:cNvPr>
        <xdr:cNvSpPr/>
      </xdr:nvSpPr>
      <xdr:spPr>
        <a:xfrm>
          <a:off x="11758085" y="176826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99485</xdr:colOff>
      <xdr:row>91</xdr:row>
      <xdr:rowOff>175683</xdr:rowOff>
    </xdr:from>
    <xdr:to>
      <xdr:col>10</xdr:col>
      <xdr:colOff>131235</xdr:colOff>
      <xdr:row>93</xdr:row>
      <xdr:rowOff>2116</xdr:rowOff>
    </xdr:to>
    <xdr:sp macro="" textlink="">
      <xdr:nvSpPr>
        <xdr:cNvPr id="11" name="Pil venstre 10">
          <a:extLst>
            <a:ext uri="{FF2B5EF4-FFF2-40B4-BE49-F238E27FC236}">
              <a16:creationId xmlns:a16="http://schemas.microsoft.com/office/drawing/2014/main" id="{00000000-0008-0000-0500-00000B000000}"/>
            </a:ext>
          </a:extLst>
        </xdr:cNvPr>
        <xdr:cNvSpPr/>
      </xdr:nvSpPr>
      <xdr:spPr>
        <a:xfrm>
          <a:off x="11021485" y="2376593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12</xdr:col>
      <xdr:colOff>137585</xdr:colOff>
      <xdr:row>54</xdr:row>
      <xdr:rowOff>99483</xdr:rowOff>
    </xdr:from>
    <xdr:to>
      <xdr:col>12</xdr:col>
      <xdr:colOff>391585</xdr:colOff>
      <xdr:row>54</xdr:row>
      <xdr:rowOff>294216</xdr:rowOff>
    </xdr:to>
    <xdr:sp macro="" textlink="">
      <xdr:nvSpPr>
        <xdr:cNvPr id="12" name="Pil venstre 11">
          <a:extLst>
            <a:ext uri="{FF2B5EF4-FFF2-40B4-BE49-F238E27FC236}">
              <a16:creationId xmlns:a16="http://schemas.microsoft.com/office/drawing/2014/main" id="{00000000-0008-0000-0500-00000C000000}"/>
            </a:ext>
          </a:extLst>
        </xdr:cNvPr>
        <xdr:cNvSpPr/>
      </xdr:nvSpPr>
      <xdr:spPr>
        <a:xfrm>
          <a:off x="11751735" y="15301383"/>
          <a:ext cx="254000" cy="1947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2:A10" totalsRowShown="0">
  <autoFilter ref="A2:A10" xr:uid="{00000000-0009-0000-0100-000001000000}"/>
  <tableColumns count="1">
    <tableColumn id="1" xr3:uid="{00000000-0010-0000-0000-000001000000}" name="Kolonne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2" displayName="Tabell2" ref="B17:B22" totalsRowShown="0">
  <autoFilter ref="B17:B22" xr:uid="{00000000-0009-0000-0100-000002000000}"/>
  <tableColumns count="1">
    <tableColumn id="1" xr3:uid="{00000000-0010-0000-0100-000001000000}" name="Kolonne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5" displayName="Tabell5" ref="A25:A26" totalsRowShown="0" headerRowDxfId="2" dataDxfId="1">
  <autoFilter ref="A25:A26" xr:uid="{00000000-0009-0000-0100-000005000000}"/>
  <tableColumns count="1">
    <tableColumn id="1" xr3:uid="{00000000-0010-0000-0200-000001000000}" name="Kolonne1" data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ell3" displayName="Tabell3" ref="A30:A33" totalsRowShown="0">
  <autoFilter ref="A30:A33" xr:uid="{00000000-0009-0000-0100-000003000000}"/>
  <tableColumns count="1">
    <tableColumn id="1" xr3:uid="{00000000-0010-0000-0300-000001000000}" name="Kolonne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ell4" displayName="Tabell4" ref="A39:A43" totalsRowShown="0">
  <autoFilter ref="A39:A43" xr:uid="{00000000-0009-0000-0100-000004000000}"/>
  <tableColumns count="1">
    <tableColumn id="1" xr3:uid="{00000000-0010-0000-0400-000001000000}" name="Kolonne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l6" displayName="Tabell6" ref="A46:A49" totalsRowShown="0">
  <autoFilter ref="A46:A49" xr:uid="{00000000-0009-0000-0100-000006000000}"/>
  <tableColumns count="1">
    <tableColumn id="1" xr3:uid="{00000000-0010-0000-0500-000001000000}" name="Kolonne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l7" displayName="Tabell7" ref="A53:A57" totalsRowShown="0">
  <autoFilter ref="A53:A57" xr:uid="{00000000-0009-0000-0100-000007000000}"/>
  <tableColumns count="1">
    <tableColumn id="1" xr3:uid="{00000000-0010-0000-0600-000001000000}" name="Kolonne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hyperlink" Target="https://lovdata.no/dokument/NL/lov/2018-06-15-38/gdpr/ARTIKKEL_9" TargetMode="External"/><Relationship Id="rId7" Type="http://schemas.openxmlformats.org/officeDocument/2006/relationships/hyperlink" Target="https://www.datatilsynet.no/rettigheter-og-plikter/virksomhetenes-plikter/innebygd-personvern/programvareutvikling-med-innebygd-personvern/" TargetMode="External"/><Relationship Id="rId2" Type="http://schemas.openxmlformats.org/officeDocument/2006/relationships/hyperlink" Target="https://www.datatilsynet.no/regelverk-og-verktoy/veiledere/vurdering-av-personvernkonsekvenser/nar-ma-man-gjennomfore-en-vurdering-av-personvernkonsekvenser/" TargetMode="External"/><Relationship Id="rId1" Type="http://schemas.openxmlformats.org/officeDocument/2006/relationships/hyperlink" Target="https://lovdata.no/dokument/NL/lov/2018-06-15-38/gdpr/ARTIKKEL_35" TargetMode="External"/><Relationship Id="rId6" Type="http://schemas.openxmlformats.org/officeDocument/2006/relationships/hyperlink" Target="https://lovdata.no/dokument/NL/lov/2018-06-15-38/gdpr/ARTIKKEL_6" TargetMode="External"/><Relationship Id="rId5" Type="http://schemas.openxmlformats.org/officeDocument/2006/relationships/hyperlink" Target="https://lovdata.no/dokument/NL/lov/2018-06-15-38/gdpr/ARTIKKEL_10" TargetMode="External"/><Relationship Id="rId4" Type="http://schemas.openxmlformats.org/officeDocument/2006/relationships/hyperlink" Target="https://lovdata.no/dokument/NL/lov/2018-06-15-38/gdpr/ARTIKKEL_5"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J37"/>
  <sheetViews>
    <sheetView showRuler="0" topLeftCell="A61" zoomScaleNormal="100" zoomScalePageLayoutView="120" workbookViewId="0">
      <selection activeCell="B10" sqref="B10:G10"/>
    </sheetView>
  </sheetViews>
  <sheetFormatPr defaultColWidth="11.42578125" defaultRowHeight="15"/>
  <cols>
    <col min="1" max="1" width="19.7109375" customWidth="1"/>
    <col min="7" max="8" width="14.42578125" customWidth="1"/>
  </cols>
  <sheetData>
    <row r="1" spans="1:10" ht="60.75" customHeight="1" thickTop="1">
      <c r="A1" s="126" t="s">
        <v>0</v>
      </c>
      <c r="B1" s="127"/>
      <c r="C1" s="127"/>
      <c r="D1" s="127"/>
      <c r="E1" s="127"/>
      <c r="F1" s="127"/>
      <c r="G1" s="127"/>
      <c r="H1" s="128"/>
    </row>
    <row r="2" spans="1:10" ht="81.75" customHeight="1" thickBot="1">
      <c r="A2" s="91" t="s">
        <v>1</v>
      </c>
      <c r="B2" s="130" t="s">
        <v>2</v>
      </c>
      <c r="C2" s="130"/>
      <c r="D2" s="130"/>
      <c r="E2" s="130"/>
      <c r="F2" s="130"/>
      <c r="G2" s="130"/>
      <c r="H2" s="131"/>
    </row>
    <row r="3" spans="1:10" ht="6" customHeight="1" thickTop="1" thickBot="1"/>
    <row r="4" spans="1:10" ht="21.95" thickTop="1">
      <c r="A4" s="123" t="s">
        <v>3</v>
      </c>
      <c r="B4" s="124"/>
      <c r="C4" s="124"/>
      <c r="D4" s="124"/>
      <c r="E4" s="124"/>
      <c r="F4" s="124"/>
      <c r="G4" s="124"/>
      <c r="H4" s="125"/>
    </row>
    <row r="5" spans="1:10" ht="59.45" customHeight="1">
      <c r="A5" s="36" t="s">
        <v>4</v>
      </c>
      <c r="B5" s="132" t="s">
        <v>5</v>
      </c>
      <c r="C5" s="132"/>
      <c r="D5" s="132"/>
      <c r="E5" s="132"/>
      <c r="F5" s="132"/>
      <c r="G5" s="132"/>
      <c r="H5" s="37"/>
    </row>
    <row r="6" spans="1:10" ht="61.5" customHeight="1">
      <c r="A6" s="36" t="s">
        <v>6</v>
      </c>
      <c r="B6" s="117" t="s">
        <v>7</v>
      </c>
      <c r="C6" s="117"/>
      <c r="D6" s="117"/>
      <c r="E6" s="117"/>
      <c r="F6" s="117"/>
      <c r="G6" s="117"/>
      <c r="H6" s="92"/>
    </row>
    <row r="7" spans="1:10" ht="64.5" customHeight="1">
      <c r="A7" s="36" t="s">
        <v>8</v>
      </c>
      <c r="B7" s="117" t="s">
        <v>9</v>
      </c>
      <c r="C7" s="117"/>
      <c r="D7" s="117"/>
      <c r="E7" s="117"/>
      <c r="F7" s="117"/>
      <c r="G7" s="117"/>
      <c r="H7" s="83"/>
    </row>
    <row r="8" spans="1:10" ht="63.95">
      <c r="A8" s="19" t="s">
        <v>10</v>
      </c>
      <c r="B8" s="129" t="s">
        <v>11</v>
      </c>
      <c r="C8" s="129"/>
      <c r="D8" s="129"/>
      <c r="E8" s="129"/>
      <c r="F8" s="129"/>
      <c r="G8" s="129"/>
      <c r="H8" s="38"/>
      <c r="J8" s="57" t="s">
        <v>12</v>
      </c>
    </row>
    <row r="9" spans="1:10" ht="80.099999999999994">
      <c r="A9" s="19" t="s">
        <v>13</v>
      </c>
      <c r="B9" s="129" t="s">
        <v>14</v>
      </c>
      <c r="C9" s="129"/>
      <c r="D9" s="129"/>
      <c r="E9" s="129"/>
      <c r="F9" s="129"/>
      <c r="G9" s="129"/>
      <c r="H9" s="38"/>
    </row>
    <row r="10" spans="1:10" ht="60.75" customHeight="1">
      <c r="A10" s="93" t="s">
        <v>15</v>
      </c>
      <c r="B10" s="122" t="s">
        <v>16</v>
      </c>
      <c r="C10" s="122"/>
      <c r="D10" s="122"/>
      <c r="E10" s="122"/>
      <c r="F10" s="122"/>
      <c r="G10" s="122"/>
      <c r="H10" s="39"/>
    </row>
    <row r="11" spans="1:10" ht="28.35" customHeight="1">
      <c r="A11" s="119" t="s">
        <v>17</v>
      </c>
      <c r="B11" s="120"/>
      <c r="C11" s="120"/>
      <c r="D11" s="120"/>
      <c r="E11" s="120"/>
      <c r="F11" s="120"/>
      <c r="G11" s="120"/>
      <c r="H11" s="121"/>
    </row>
    <row r="12" spans="1:10" ht="45" customHeight="1">
      <c r="A12" s="19" t="s">
        <v>18</v>
      </c>
      <c r="B12" s="117"/>
      <c r="C12" s="117"/>
      <c r="D12" s="117"/>
      <c r="E12" s="117"/>
      <c r="F12" s="117"/>
      <c r="G12" s="117"/>
      <c r="H12" s="39"/>
    </row>
    <row r="13" spans="1:10" ht="30" customHeight="1">
      <c r="A13" s="40" t="s">
        <v>19</v>
      </c>
      <c r="B13" s="117"/>
      <c r="C13" s="117"/>
      <c r="D13" s="117"/>
      <c r="E13" s="117"/>
      <c r="F13" s="117"/>
      <c r="G13" s="117"/>
      <c r="H13" s="41"/>
    </row>
    <row r="14" spans="1:10" ht="93.75" customHeight="1">
      <c r="A14" s="19" t="s">
        <v>20</v>
      </c>
      <c r="B14" s="117"/>
      <c r="C14" s="117"/>
      <c r="D14" s="117"/>
      <c r="E14" s="117"/>
      <c r="F14" s="117"/>
      <c r="G14" s="117"/>
      <c r="H14" s="39"/>
    </row>
    <row r="15" spans="1:10" ht="67.5" customHeight="1">
      <c r="A15" s="19" t="s">
        <v>21</v>
      </c>
      <c r="B15" s="117"/>
      <c r="C15" s="117"/>
      <c r="D15" s="117"/>
      <c r="E15" s="117"/>
      <c r="F15" s="117"/>
      <c r="G15" s="117"/>
      <c r="H15" s="39"/>
    </row>
    <row r="16" spans="1:10" ht="44.45" customHeight="1" thickBot="1">
      <c r="A16" s="94" t="s">
        <v>22</v>
      </c>
      <c r="B16" s="118"/>
      <c r="C16" s="118"/>
      <c r="D16" s="118"/>
      <c r="E16" s="118"/>
      <c r="F16" s="118"/>
      <c r="G16" s="118"/>
      <c r="H16" s="42"/>
    </row>
    <row r="17" spans="1:10" ht="6" customHeight="1" thickTop="1" thickBot="1"/>
    <row r="18" spans="1:10" ht="21.95" thickTop="1">
      <c r="A18" s="108" t="s">
        <v>23</v>
      </c>
      <c r="B18" s="109"/>
      <c r="C18" s="109"/>
      <c r="D18" s="109"/>
      <c r="E18" s="109"/>
      <c r="F18" s="109"/>
      <c r="G18" s="109"/>
      <c r="H18" s="35" t="s">
        <v>24</v>
      </c>
    </row>
    <row r="19" spans="1:10" ht="97.5" customHeight="1">
      <c r="A19" s="110" t="s">
        <v>25</v>
      </c>
      <c r="B19" s="111"/>
      <c r="C19" s="111"/>
      <c r="D19" s="111"/>
      <c r="E19" s="111"/>
      <c r="F19" s="111"/>
      <c r="G19" s="111"/>
      <c r="H19" s="13" t="s">
        <v>26</v>
      </c>
      <c r="J19" s="57" t="s">
        <v>12</v>
      </c>
    </row>
    <row r="20" spans="1:10" ht="44.25" customHeight="1">
      <c r="A20" s="112" t="s">
        <v>27</v>
      </c>
      <c r="B20" s="113"/>
      <c r="C20" s="113"/>
      <c r="D20" s="113"/>
      <c r="E20" s="113"/>
      <c r="F20" s="113"/>
      <c r="G20" s="113"/>
      <c r="H20" s="13" t="s">
        <v>28</v>
      </c>
      <c r="J20" s="57" t="s">
        <v>12</v>
      </c>
    </row>
    <row r="21" spans="1:10" ht="67.5" customHeight="1">
      <c r="A21" s="114" t="s">
        <v>29</v>
      </c>
      <c r="B21" s="381"/>
      <c r="C21" s="381"/>
      <c r="D21" s="381"/>
      <c r="E21" s="381"/>
      <c r="F21" s="381"/>
      <c r="G21" s="381"/>
      <c r="H21" s="13" t="s">
        <v>28</v>
      </c>
      <c r="J21" s="57" t="s">
        <v>12</v>
      </c>
    </row>
    <row r="22" spans="1:10" ht="95.25" customHeight="1">
      <c r="A22" s="115" t="s">
        <v>30</v>
      </c>
      <c r="B22" s="116"/>
      <c r="C22" s="116"/>
      <c r="D22" s="116"/>
      <c r="E22" s="116"/>
      <c r="F22" s="116"/>
      <c r="G22" s="116"/>
      <c r="H22" s="13" t="s">
        <v>26</v>
      </c>
      <c r="J22" s="57" t="s">
        <v>12</v>
      </c>
    </row>
    <row r="23" spans="1:10" ht="59.25" customHeight="1">
      <c r="A23" s="138" t="s">
        <v>31</v>
      </c>
      <c r="B23" s="116"/>
      <c r="C23" s="116"/>
      <c r="D23" s="116"/>
      <c r="E23" s="116"/>
      <c r="F23" s="116"/>
      <c r="G23" s="116"/>
      <c r="H23" s="13" t="s">
        <v>26</v>
      </c>
      <c r="J23" s="57" t="s">
        <v>12</v>
      </c>
    </row>
    <row r="24" spans="1:10" ht="48" customHeight="1">
      <c r="A24" s="138" t="s">
        <v>32</v>
      </c>
      <c r="B24" s="116"/>
      <c r="C24" s="116"/>
      <c r="D24" s="116"/>
      <c r="E24" s="116"/>
      <c r="F24" s="116"/>
      <c r="G24" s="116"/>
      <c r="H24" s="13" t="s">
        <v>28</v>
      </c>
      <c r="J24" s="57" t="s">
        <v>12</v>
      </c>
    </row>
    <row r="25" spans="1:10" ht="59.45" customHeight="1">
      <c r="A25" s="138" t="s">
        <v>33</v>
      </c>
      <c r="B25" s="116"/>
      <c r="C25" s="116"/>
      <c r="D25" s="116"/>
      <c r="E25" s="116"/>
      <c r="F25" s="116"/>
      <c r="G25" s="116"/>
      <c r="H25" s="13" t="s">
        <v>26</v>
      </c>
      <c r="J25" s="57" t="s">
        <v>12</v>
      </c>
    </row>
    <row r="26" spans="1:10" ht="47.1" customHeight="1">
      <c r="A26" s="115" t="s">
        <v>34</v>
      </c>
      <c r="B26" s="139"/>
      <c r="C26" s="139"/>
      <c r="D26" s="139"/>
      <c r="E26" s="139"/>
      <c r="F26" s="139"/>
      <c r="G26" s="139"/>
      <c r="H26" s="13" t="s">
        <v>28</v>
      </c>
      <c r="J26" s="57" t="s">
        <v>12</v>
      </c>
    </row>
    <row r="27" spans="1:10" ht="60" customHeight="1">
      <c r="A27" s="138" t="s">
        <v>35</v>
      </c>
      <c r="B27" s="116"/>
      <c r="C27" s="116"/>
      <c r="D27" s="116"/>
      <c r="E27" s="116"/>
      <c r="F27" s="116"/>
      <c r="G27" s="116"/>
      <c r="H27" s="13" t="s">
        <v>28</v>
      </c>
      <c r="J27" s="57" t="s">
        <v>12</v>
      </c>
    </row>
    <row r="28" spans="1:10" ht="51" customHeight="1">
      <c r="A28" s="138" t="s">
        <v>36</v>
      </c>
      <c r="B28" s="116"/>
      <c r="C28" s="116"/>
      <c r="D28" s="116"/>
      <c r="E28" s="116"/>
      <c r="F28" s="116"/>
      <c r="G28" s="116"/>
      <c r="H28" s="13" t="s">
        <v>28</v>
      </c>
      <c r="J28" s="57" t="s">
        <v>12</v>
      </c>
    </row>
    <row r="29" spans="1:10" ht="122.25" customHeight="1" thickBot="1">
      <c r="A29" s="94" t="s">
        <v>37</v>
      </c>
      <c r="B29" s="140" t="s">
        <v>38</v>
      </c>
      <c r="C29" s="140"/>
      <c r="D29" s="140"/>
      <c r="E29" s="140"/>
      <c r="F29" s="140"/>
      <c r="G29" s="140"/>
      <c r="H29" s="142"/>
    </row>
    <row r="30" spans="1:10" ht="6" customHeight="1" thickTop="1" thickBot="1">
      <c r="A30" s="4"/>
      <c r="H30" s="3"/>
    </row>
    <row r="31" spans="1:10" ht="17.100000000000001" thickTop="1">
      <c r="A31" s="136" t="s">
        <v>39</v>
      </c>
      <c r="B31" s="137"/>
      <c r="C31" s="137"/>
      <c r="D31" s="137"/>
      <c r="E31" s="137"/>
      <c r="F31" s="137"/>
      <c r="G31" s="137"/>
      <c r="H31" s="47" t="s">
        <v>40</v>
      </c>
    </row>
    <row r="32" spans="1:10" ht="48.75" customHeight="1">
      <c r="A32" s="143" t="s">
        <v>41</v>
      </c>
      <c r="B32" s="144"/>
      <c r="C32" s="144"/>
      <c r="D32" s="144"/>
      <c r="E32" s="144"/>
      <c r="F32" s="144"/>
      <c r="G32" s="145"/>
      <c r="H32" s="95" t="str">
        <f>IF(A32='Ark 6'!A31,"Nei",IF(A32='Ark 6'!A32,"Ja",IF(A32='Ark 6'!A33,"Ja","")))</f>
        <v>Ja</v>
      </c>
      <c r="J32" s="56" t="s">
        <v>12</v>
      </c>
    </row>
    <row r="33" spans="1:8" ht="59.45" customHeight="1" thickBot="1">
      <c r="A33" s="94" t="s">
        <v>42</v>
      </c>
      <c r="B33" s="140"/>
      <c r="C33" s="140"/>
      <c r="D33" s="140"/>
      <c r="E33" s="140"/>
      <c r="F33" s="140"/>
      <c r="G33" s="140"/>
      <c r="H33" s="141"/>
    </row>
    <row r="34" spans="1:8" ht="17.100000000000001" thickTop="1" thickBot="1"/>
    <row r="35" spans="1:8" ht="17.100000000000001" thickTop="1" thickBot="1">
      <c r="A35" s="146" t="s">
        <v>43</v>
      </c>
      <c r="B35" s="147"/>
      <c r="C35" s="147"/>
      <c r="D35" s="147"/>
      <c r="E35" s="147"/>
      <c r="F35" s="147"/>
      <c r="G35" s="147"/>
      <c r="H35" s="148"/>
    </row>
    <row r="36" spans="1:8" ht="66" customHeight="1" thickTop="1" thickBot="1">
      <c r="A36" s="133"/>
      <c r="B36" s="134"/>
      <c r="C36" s="134"/>
      <c r="D36" s="134"/>
      <c r="E36" s="134"/>
      <c r="F36" s="134"/>
      <c r="G36" s="134"/>
      <c r="H36" s="135"/>
    </row>
    <row r="37" spans="1:8" ht="15.95" thickTop="1"/>
  </sheetData>
  <mergeCells count="32">
    <mergeCell ref="A36:H36"/>
    <mergeCell ref="A31:G31"/>
    <mergeCell ref="A23:G23"/>
    <mergeCell ref="A24:G24"/>
    <mergeCell ref="A25:G25"/>
    <mergeCell ref="A26:G26"/>
    <mergeCell ref="A27:G27"/>
    <mergeCell ref="A28:G28"/>
    <mergeCell ref="B33:H33"/>
    <mergeCell ref="B29:H29"/>
    <mergeCell ref="A32:G32"/>
    <mergeCell ref="A35:H35"/>
    <mergeCell ref="A11:H11"/>
    <mergeCell ref="B10:G10"/>
    <mergeCell ref="A4:H4"/>
    <mergeCell ref="A1:H1"/>
    <mergeCell ref="B9:G9"/>
    <mergeCell ref="B6:G6"/>
    <mergeCell ref="B7:G7"/>
    <mergeCell ref="B2:H2"/>
    <mergeCell ref="B8:G8"/>
    <mergeCell ref="B5:G5"/>
    <mergeCell ref="B12:G12"/>
    <mergeCell ref="B13:G13"/>
    <mergeCell ref="B14:G14"/>
    <mergeCell ref="B15:G15"/>
    <mergeCell ref="B16:G16"/>
    <mergeCell ref="A18:G18"/>
    <mergeCell ref="A19:G19"/>
    <mergeCell ref="A20:G20"/>
    <mergeCell ref="A21:G21"/>
    <mergeCell ref="A22:G22"/>
  </mergeCells>
  <conditionalFormatting sqref="B9:G9">
    <cfRule type="expression" dxfId="199" priority="1">
      <formula>$B$8="Samtykke"</formula>
    </cfRule>
  </conditionalFormatting>
  <conditionalFormatting sqref="H19:H28">
    <cfRule type="cellIs" dxfId="198" priority="2" operator="equal">
      <formula>"Ja"</formula>
    </cfRule>
  </conditionalFormatting>
  <conditionalFormatting sqref="H31">
    <cfRule type="cellIs" dxfId="197" priority="24" operator="equal">
      <formula>"Det er færre enn to ""Ja"", full DPIA er derfor ikke nødvendig"</formula>
    </cfRule>
  </conditionalFormatting>
  <printOptions horizontalCentered="1" verticalCentered="1"/>
  <pageMargins left="0.19685039370078741" right="0.19685039370078741" top="0.19685039370078741" bottom="0.19685039370078741" header="0.31496062992125984" footer="0.31496062992125984"/>
  <pageSetup paperSize="9" scale="52" orientation="portrait" r:id="rId1"/>
  <headerFooter>
    <oddHeader>&amp;L&amp;"-,Fet"Bærum kommune (unntatt offentlighet)&amp;C&amp;D&amp;RSide &amp;P</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4" id="{3432B52B-E5B4-43C0-803A-4DA53F1A2B85}">
            <xm:f>$A$32='Ark 6'!$A$31</xm:f>
            <x14:dxf>
              <fill>
                <patternFill>
                  <bgColor rgb="FF00B050"/>
                </patternFill>
              </fill>
            </x14:dxf>
          </x14:cfRule>
          <x14:cfRule type="expression" priority="479" id="{FD003BFE-D1B5-4CA2-9497-397A31A0FA08}">
            <xm:f>$A$32='Ark 6'!$A$33</xm:f>
            <x14:dxf>
              <fill>
                <patternFill>
                  <bgColor rgb="FFFF0000"/>
                </patternFill>
              </fill>
            </x14:dxf>
          </x14:cfRule>
          <x14:cfRule type="expression" priority="480" id="{A039A397-152D-492F-8D04-61BA3E9A285E}">
            <xm:f>$A$32='Ark 6'!$A$32</xm:f>
            <x14:dxf>
              <fill>
                <patternFill>
                  <bgColor rgb="FFFF0000"/>
                </patternFill>
              </fill>
            </x14:dxf>
          </x14:cfRule>
          <x14:cfRule type="expression" priority="481" id="{45D9D810-282C-4E02-A011-4DF1E43375E6}">
            <xm:f>$A$32='Ark 6'!#REF!</xm:f>
            <x14:dxf>
              <fill>
                <patternFill>
                  <bgColor rgb="FFFF0000"/>
                </patternFill>
              </fill>
            </x14:dxf>
          </x14:cfRule>
          <x14:cfRule type="expression" priority="482" id="{24A2715E-1EAB-40FF-AAD0-F63A374D717C}">
            <xm:f>$A$32='Ark 6'!#REF!</xm:f>
            <x14:dxf>
              <fill>
                <patternFill>
                  <bgColor rgb="FFFF0000"/>
                </patternFill>
              </fill>
            </x14:dxf>
          </x14:cfRule>
          <xm:sqref>H32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Ugylig behandlingsgrunnlag" error="Velg et behandlingsgrunnlagt fra nedtrekksmenyen" promptTitle="Behandlingsgrunnlag" prompt="Velg behandlingsgrunnlag fra nedtrekksmenyen" xr:uid="{00000000-0002-0000-0000-000000000000}">
          <x14:formula1>
            <xm:f>'Ark 6'!$A$3:$A$10</xm:f>
          </x14:formula1>
          <xm:sqref>B8:G8</xm:sqref>
        </x14:dataValidation>
        <x14:dataValidation type="list" allowBlank="1" showInputMessage="1" showErrorMessage="1" xr:uid="{00000000-0002-0000-0000-000001000000}">
          <x14:formula1>
            <xm:f>'Ark 6'!$A$31:$A$33</xm:f>
          </x14:formula1>
          <xm:sqref>A32:G32</xm:sqref>
        </x14:dataValidation>
        <x14:dataValidation type="list" allowBlank="1" showInputMessage="1" showErrorMessage="1" errorTitle="Ugyldig svar" error="Velg fra nedtrekksmenyen" promptTitle="Ja/Nei" prompt="Velg Ja eller Nei fra nedtrekksmenyen" xr:uid="{00000000-0002-0000-0000-000002000000}">
          <x14:formula1>
            <xm:f>'Ark 6'!$C$12:$C$13</xm:f>
          </x14:formula1>
          <xm:sqref>H19:H28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L148"/>
  <sheetViews>
    <sheetView tabSelected="1" zoomScale="130" zoomScaleNormal="130" workbookViewId="0">
      <selection activeCell="H6" sqref="H6"/>
    </sheetView>
  </sheetViews>
  <sheetFormatPr defaultColWidth="11.42578125" defaultRowHeight="15"/>
  <cols>
    <col min="1" max="1" width="19.7109375" customWidth="1"/>
    <col min="2" max="2" width="11.42578125" customWidth="1"/>
    <col min="3" max="3" width="9.85546875" bestFit="1" customWidth="1"/>
    <col min="4" max="4" width="11.42578125" customWidth="1"/>
    <col min="7" max="7" width="14.42578125" customWidth="1"/>
    <col min="8" max="8" width="14.42578125" style="22" customWidth="1"/>
    <col min="9" max="9" width="6.7109375" customWidth="1"/>
  </cols>
  <sheetData>
    <row r="1" spans="1:10" ht="23.1" thickTop="1" thickBot="1">
      <c r="A1" s="195" t="s">
        <v>44</v>
      </c>
      <c r="B1" s="196"/>
      <c r="C1" s="196"/>
      <c r="D1" s="196"/>
      <c r="E1" s="196"/>
      <c r="F1" s="196"/>
      <c r="G1" s="196"/>
      <c r="H1" s="197"/>
    </row>
    <row r="2" spans="1:10" ht="6" customHeight="1" thickTop="1" thickBot="1"/>
    <row r="3" spans="1:10" ht="17.100000000000001" thickTop="1" thickBot="1">
      <c r="A3" s="198" t="s">
        <v>45</v>
      </c>
      <c r="B3" s="199"/>
      <c r="C3" s="199"/>
      <c r="D3" s="199"/>
      <c r="E3" s="199"/>
      <c r="F3" s="199"/>
      <c r="G3" s="199"/>
      <c r="H3" s="200"/>
    </row>
    <row r="4" spans="1:10">
      <c r="A4" s="382" t="s">
        <v>46</v>
      </c>
      <c r="B4" s="383"/>
      <c r="C4" s="383" t="s">
        <v>47</v>
      </c>
      <c r="D4" s="383"/>
      <c r="E4" s="383"/>
      <c r="F4" s="383"/>
      <c r="G4" s="383"/>
      <c r="H4" s="384"/>
    </row>
    <row r="5" spans="1:10" ht="21.75" customHeight="1" thickBot="1">
      <c r="A5" s="201" t="str">
        <f>+Initialvurdering!B7</f>
        <v>Utvida tilbodet i biblioteket utan å auka bemanninga slik at folk kan besøka biblioteket når det passar for dei.</v>
      </c>
      <c r="B5" s="202"/>
      <c r="C5" s="202"/>
      <c r="D5" s="202"/>
      <c r="E5" s="202"/>
      <c r="F5" s="202"/>
      <c r="G5" s="202"/>
      <c r="H5" s="203"/>
    </row>
    <row r="6" spans="1:10" ht="29.1" customHeight="1">
      <c r="A6" s="152" t="s">
        <v>48</v>
      </c>
      <c r="B6" s="153"/>
      <c r="C6" s="153"/>
      <c r="D6" s="153"/>
      <c r="E6" s="153"/>
      <c r="F6" s="153"/>
      <c r="G6" s="385"/>
      <c r="H6" s="13" t="s">
        <v>26</v>
      </c>
    </row>
    <row r="7" spans="1:10">
      <c r="A7" s="112" t="s">
        <v>49</v>
      </c>
      <c r="B7" s="186"/>
      <c r="C7" s="186"/>
      <c r="D7" s="186"/>
      <c r="E7" s="186"/>
      <c r="F7" s="186"/>
      <c r="G7" s="386"/>
      <c r="H7" s="20" t="str">
        <f>+Initialvurdering!H20</f>
        <v>Nei</v>
      </c>
    </row>
    <row r="8" spans="1:10" ht="45.75" customHeight="1">
      <c r="A8" s="112" t="s">
        <v>50</v>
      </c>
      <c r="B8" s="186"/>
      <c r="C8" s="186"/>
      <c r="D8" s="186"/>
      <c r="E8" s="186"/>
      <c r="F8" s="186"/>
      <c r="G8" s="386"/>
      <c r="H8" s="20" t="str">
        <f>+Initialvurdering!H24</f>
        <v>Nei</v>
      </c>
    </row>
    <row r="9" spans="1:10" ht="45.75" customHeight="1">
      <c r="A9" s="112" t="s">
        <v>51</v>
      </c>
      <c r="B9" s="186"/>
      <c r="C9" s="186"/>
      <c r="D9" s="186"/>
      <c r="E9" s="186"/>
      <c r="F9" s="186"/>
      <c r="G9" s="386"/>
      <c r="H9" s="13" t="s">
        <v>28</v>
      </c>
    </row>
    <row r="10" spans="1:10" ht="15.95" thickBot="1">
      <c r="A10" s="204" t="s">
        <v>52</v>
      </c>
      <c r="B10" s="205"/>
      <c r="C10" s="205"/>
      <c r="D10" s="205"/>
      <c r="E10" s="205"/>
      <c r="F10" s="205"/>
      <c r="G10" s="387"/>
      <c r="H10" s="13" t="s">
        <v>28</v>
      </c>
    </row>
    <row r="11" spans="1:10" ht="17.100000000000001" thickTop="1" thickBot="1">
      <c r="A11" s="163" t="s">
        <v>53</v>
      </c>
      <c r="B11" s="164"/>
      <c r="C11" s="164"/>
      <c r="D11" s="164"/>
      <c r="E11" s="164"/>
      <c r="F11" s="164"/>
      <c r="G11" s="164"/>
      <c r="H11" s="165"/>
    </row>
    <row r="12" spans="1:10" ht="29.1" customHeight="1" thickTop="1" thickBot="1">
      <c r="A12" s="209" t="s">
        <v>54</v>
      </c>
      <c r="B12" s="210"/>
      <c r="C12" s="210"/>
      <c r="D12" s="210"/>
      <c r="E12" s="210"/>
      <c r="F12" s="210"/>
      <c r="G12" s="211"/>
      <c r="H12" s="48" t="s">
        <v>55</v>
      </c>
      <c r="J12" s="56" t="s">
        <v>56</v>
      </c>
    </row>
    <row r="13" spans="1:10" ht="6" customHeight="1" thickTop="1" thickBot="1"/>
    <row r="14" spans="1:10" ht="17.100000000000001" thickTop="1" thickBot="1">
      <c r="A14" s="163" t="s">
        <v>57</v>
      </c>
      <c r="B14" s="164"/>
      <c r="C14" s="164"/>
      <c r="D14" s="164"/>
      <c r="E14" s="164"/>
      <c r="F14" s="164"/>
      <c r="G14" s="164"/>
      <c r="H14" s="165"/>
    </row>
    <row r="15" spans="1:10">
      <c r="A15" s="382" t="s">
        <v>58</v>
      </c>
      <c r="B15" s="383"/>
      <c r="C15" s="383"/>
      <c r="D15" s="383"/>
      <c r="E15" s="383"/>
      <c r="F15" s="383"/>
      <c r="G15" s="383"/>
      <c r="H15" s="384"/>
    </row>
    <row r="16" spans="1:10" ht="29.1" customHeight="1" thickBot="1">
      <c r="A16" s="201" t="str">
        <f>+Initialvurdering!B8</f>
        <v>Interesseavveining</v>
      </c>
      <c r="B16" s="202"/>
      <c r="C16" s="202"/>
      <c r="D16" s="202"/>
      <c r="E16" s="202"/>
      <c r="F16" s="202"/>
      <c r="G16" s="202"/>
      <c r="H16" s="203"/>
    </row>
    <row r="17" spans="1:10">
      <c r="A17" s="382" t="s">
        <v>59</v>
      </c>
      <c r="B17" s="383"/>
      <c r="C17" s="383"/>
      <c r="D17" s="383"/>
      <c r="E17" s="383"/>
      <c r="F17" s="383"/>
      <c r="G17" s="383"/>
      <c r="H17" s="384"/>
    </row>
    <row r="18" spans="1:10" ht="64.5" customHeight="1" thickBot="1">
      <c r="A18" s="149" t="s">
        <v>60</v>
      </c>
      <c r="B18" s="150"/>
      <c r="C18" s="150"/>
      <c r="D18" s="150"/>
      <c r="E18" s="150"/>
      <c r="F18" s="150"/>
      <c r="G18" s="150"/>
      <c r="H18" s="151"/>
    </row>
    <row r="19" spans="1:10">
      <c r="A19" s="154" t="s">
        <v>61</v>
      </c>
      <c r="B19" s="383"/>
      <c r="C19" s="383"/>
      <c r="D19" s="383"/>
      <c r="E19" s="383"/>
      <c r="F19" s="383"/>
      <c r="G19" s="383"/>
      <c r="H19" s="384"/>
    </row>
    <row r="20" spans="1:10" ht="29.1" customHeight="1" thickBot="1">
      <c r="A20" s="179" t="str">
        <f>+Initialvurdering!B9</f>
        <v>Lov om folkebibliotek av 20.12.1985</v>
      </c>
      <c r="B20" s="180"/>
      <c r="C20" s="180"/>
      <c r="D20" s="180"/>
      <c r="E20" s="180"/>
      <c r="F20" s="180"/>
      <c r="G20" s="180"/>
      <c r="H20" s="181"/>
    </row>
    <row r="21" spans="1:10" ht="17.100000000000001" thickTop="1" thickBot="1">
      <c r="A21" s="163" t="s">
        <v>62</v>
      </c>
      <c r="B21" s="164"/>
      <c r="C21" s="164"/>
      <c r="D21" s="164"/>
      <c r="E21" s="164"/>
      <c r="F21" s="164"/>
      <c r="G21" s="164"/>
      <c r="H21" s="165"/>
    </row>
    <row r="22" spans="1:10" ht="29.1" customHeight="1" thickTop="1" thickBot="1">
      <c r="A22" s="212" t="s">
        <v>63</v>
      </c>
      <c r="B22" s="213"/>
      <c r="C22" s="213"/>
      <c r="D22" s="213"/>
      <c r="E22" s="213"/>
      <c r="F22" s="213"/>
      <c r="G22" s="214"/>
      <c r="H22" s="48" t="s">
        <v>55</v>
      </c>
      <c r="J22" s="56" t="str">
        <f>+J12</f>
        <v>Gi visuell vurdering - mangel/risiko</v>
      </c>
    </row>
    <row r="23" spans="1:10" ht="6" customHeight="1" thickTop="1" thickBot="1"/>
    <row r="24" spans="1:10" ht="17.100000000000001" thickTop="1" thickBot="1">
      <c r="A24" s="206" t="s">
        <v>64</v>
      </c>
      <c r="B24" s="207"/>
      <c r="C24" s="207"/>
      <c r="D24" s="207"/>
      <c r="E24" s="207"/>
      <c r="F24" s="207"/>
      <c r="G24" s="207"/>
      <c r="H24" s="208"/>
    </row>
    <row r="25" spans="1:10" ht="32.25" customHeight="1" thickBot="1">
      <c r="A25" s="154" t="s">
        <v>65</v>
      </c>
      <c r="B25" s="155"/>
      <c r="C25" s="155"/>
      <c r="D25" s="155"/>
      <c r="E25" s="155"/>
      <c r="F25" s="155"/>
      <c r="G25" s="155"/>
      <c r="H25" s="156"/>
    </row>
    <row r="26" spans="1:10" ht="30" thickBot="1">
      <c r="A26" s="225" t="s">
        <v>66</v>
      </c>
      <c r="B26" s="226"/>
      <c r="C26" s="105" t="s">
        <v>67</v>
      </c>
      <c r="D26" s="227"/>
      <c r="E26" s="228"/>
      <c r="F26" s="228"/>
      <c r="G26" s="228"/>
      <c r="H26" s="229"/>
    </row>
    <row r="27" spans="1:10">
      <c r="A27" s="388" t="s">
        <v>68</v>
      </c>
      <c r="B27" s="389"/>
      <c r="C27" s="104" t="s">
        <v>69</v>
      </c>
      <c r="D27" s="390"/>
      <c r="E27" s="391"/>
      <c r="F27" s="391"/>
      <c r="G27" s="391"/>
      <c r="H27" s="392"/>
    </row>
    <row r="28" spans="1:10">
      <c r="A28" s="388" t="s">
        <v>70</v>
      </c>
      <c r="B28" s="389"/>
      <c r="C28" s="45" t="s">
        <v>69</v>
      </c>
      <c r="D28" s="390"/>
      <c r="E28" s="391"/>
      <c r="F28" s="391"/>
      <c r="G28" s="391"/>
      <c r="H28" s="392"/>
    </row>
    <row r="29" spans="1:10">
      <c r="A29" s="388" t="s">
        <v>71</v>
      </c>
      <c r="B29" s="389"/>
      <c r="C29" s="45" t="s">
        <v>69</v>
      </c>
      <c r="D29" s="390"/>
      <c r="E29" s="391"/>
      <c r="F29" s="391"/>
      <c r="G29" s="391"/>
      <c r="H29" s="392"/>
    </row>
    <row r="30" spans="1:10">
      <c r="A30" s="388" t="s">
        <v>72</v>
      </c>
      <c r="B30" s="389"/>
      <c r="C30" s="45" t="s">
        <v>69</v>
      </c>
      <c r="D30" s="390"/>
      <c r="E30" s="391"/>
      <c r="F30" s="391"/>
      <c r="G30" s="391"/>
      <c r="H30" s="392"/>
    </row>
    <row r="31" spans="1:10">
      <c r="A31" s="388" t="s">
        <v>73</v>
      </c>
      <c r="B31" s="389"/>
      <c r="C31" s="45" t="s">
        <v>69</v>
      </c>
      <c r="D31" s="390"/>
      <c r="E31" s="391"/>
      <c r="F31" s="391"/>
      <c r="G31" s="391"/>
      <c r="H31" s="392"/>
    </row>
    <row r="32" spans="1:10">
      <c r="A32" s="388" t="s">
        <v>74</v>
      </c>
      <c r="B32" s="389"/>
      <c r="C32" s="45"/>
      <c r="D32" s="390"/>
      <c r="E32" s="391"/>
      <c r="F32" s="391"/>
      <c r="G32" s="391"/>
      <c r="H32" s="392"/>
    </row>
    <row r="33" spans="1:8">
      <c r="A33" s="388" t="s">
        <v>75</v>
      </c>
      <c r="B33" s="389"/>
      <c r="C33" s="45"/>
      <c r="D33" s="390"/>
      <c r="E33" s="391"/>
      <c r="F33" s="391"/>
      <c r="G33" s="391"/>
      <c r="H33" s="392"/>
    </row>
    <row r="34" spans="1:8">
      <c r="A34" s="388" t="s">
        <v>76</v>
      </c>
      <c r="B34" s="389"/>
      <c r="C34" s="45"/>
      <c r="D34" s="390"/>
      <c r="E34" s="391"/>
      <c r="F34" s="391"/>
      <c r="G34" s="391"/>
      <c r="H34" s="392"/>
    </row>
    <row r="35" spans="1:8">
      <c r="A35" s="388" t="s">
        <v>77</v>
      </c>
      <c r="B35" s="389"/>
      <c r="C35" s="45"/>
      <c r="D35" s="390"/>
      <c r="E35" s="391"/>
      <c r="F35" s="391"/>
      <c r="G35" s="391"/>
      <c r="H35" s="392"/>
    </row>
    <row r="36" spans="1:8">
      <c r="A36" s="388" t="s">
        <v>78</v>
      </c>
      <c r="B36" s="389"/>
      <c r="C36" s="45"/>
      <c r="D36" s="390"/>
      <c r="E36" s="391"/>
      <c r="F36" s="391"/>
      <c r="G36" s="391"/>
      <c r="H36" s="392"/>
    </row>
    <row r="37" spans="1:8">
      <c r="A37" s="388" t="s">
        <v>79</v>
      </c>
      <c r="B37" s="389"/>
      <c r="C37" s="45"/>
      <c r="D37" s="390"/>
      <c r="E37" s="391"/>
      <c r="F37" s="391"/>
      <c r="G37" s="391"/>
      <c r="H37" s="392"/>
    </row>
    <row r="38" spans="1:8">
      <c r="A38" s="388" t="s">
        <v>80</v>
      </c>
      <c r="B38" s="389"/>
      <c r="C38" s="45"/>
      <c r="D38" s="390"/>
      <c r="E38" s="391"/>
      <c r="F38" s="391"/>
      <c r="G38" s="391"/>
      <c r="H38" s="392"/>
    </row>
    <row r="39" spans="1:8">
      <c r="A39" s="388" t="s">
        <v>81</v>
      </c>
      <c r="B39" s="389"/>
      <c r="C39" s="45"/>
      <c r="D39" s="390"/>
      <c r="E39" s="391"/>
      <c r="F39" s="391"/>
      <c r="G39" s="391"/>
      <c r="H39" s="392"/>
    </row>
    <row r="40" spans="1:8">
      <c r="A40" s="388"/>
      <c r="B40" s="389"/>
      <c r="C40" s="45"/>
      <c r="D40" s="390"/>
      <c r="E40" s="391"/>
      <c r="F40" s="391"/>
      <c r="G40" s="391"/>
      <c r="H40" s="392"/>
    </row>
    <row r="41" spans="1:8">
      <c r="A41" s="388"/>
      <c r="B41" s="389"/>
      <c r="C41" s="45"/>
      <c r="D41" s="390"/>
      <c r="E41" s="391"/>
      <c r="F41" s="391"/>
      <c r="G41" s="391"/>
      <c r="H41" s="392"/>
    </row>
    <row r="42" spans="1:8">
      <c r="A42" s="388"/>
      <c r="B42" s="389"/>
      <c r="C42" s="45"/>
      <c r="D42" s="390"/>
      <c r="E42" s="391"/>
      <c r="F42" s="391"/>
      <c r="G42" s="391"/>
      <c r="H42" s="392"/>
    </row>
    <row r="43" spans="1:8">
      <c r="A43" s="388"/>
      <c r="B43" s="389"/>
      <c r="C43" s="45"/>
      <c r="D43" s="390"/>
      <c r="E43" s="391"/>
      <c r="F43" s="391"/>
      <c r="G43" s="391"/>
      <c r="H43" s="392"/>
    </row>
    <row r="44" spans="1:8" ht="15.95" thickBot="1">
      <c r="A44" s="388"/>
      <c r="B44" s="389"/>
      <c r="C44" s="45"/>
      <c r="D44" s="390"/>
      <c r="E44" s="391"/>
      <c r="F44" s="391"/>
      <c r="G44" s="391"/>
      <c r="H44" s="392"/>
    </row>
    <row r="45" spans="1:8">
      <c r="A45" s="154" t="s">
        <v>82</v>
      </c>
      <c r="B45" s="155"/>
      <c r="C45" s="155"/>
      <c r="D45" s="155"/>
      <c r="E45" s="155"/>
      <c r="F45" s="155"/>
      <c r="G45" s="155"/>
      <c r="H45" s="156"/>
    </row>
    <row r="46" spans="1:8" ht="30" customHeight="1" thickBot="1">
      <c r="A46" s="149" t="s">
        <v>83</v>
      </c>
      <c r="B46" s="150"/>
      <c r="C46" s="150"/>
      <c r="D46" s="150"/>
      <c r="E46" s="150"/>
      <c r="F46" s="150"/>
      <c r="G46" s="150"/>
      <c r="H46" s="151"/>
    </row>
    <row r="47" spans="1:8">
      <c r="A47" s="154" t="s">
        <v>84</v>
      </c>
      <c r="B47" s="155"/>
      <c r="C47" s="155"/>
      <c r="D47" s="155"/>
      <c r="E47" s="155"/>
      <c r="F47" s="155"/>
      <c r="G47" s="155"/>
      <c r="H47" s="156"/>
    </row>
    <row r="48" spans="1:8" ht="29.45" customHeight="1" thickBot="1">
      <c r="A48" s="157" t="s">
        <v>85</v>
      </c>
      <c r="B48" s="158"/>
      <c r="C48" s="158"/>
      <c r="D48" s="158"/>
      <c r="E48" s="158"/>
      <c r="F48" s="158"/>
      <c r="G48" s="158"/>
      <c r="H48" s="159"/>
    </row>
    <row r="49" spans="1:10">
      <c r="A49" s="154" t="s">
        <v>86</v>
      </c>
      <c r="B49" s="155"/>
      <c r="C49" s="155"/>
      <c r="D49" s="155"/>
      <c r="E49" s="155"/>
      <c r="F49" s="155"/>
      <c r="G49" s="155"/>
      <c r="H49" s="156"/>
    </row>
    <row r="50" spans="1:10" ht="29.45" customHeight="1" thickBot="1">
      <c r="A50" s="149" t="s">
        <v>87</v>
      </c>
      <c r="B50" s="150"/>
      <c r="C50" s="150"/>
      <c r="D50" s="150"/>
      <c r="E50" s="150"/>
      <c r="F50" s="150"/>
      <c r="G50" s="150"/>
      <c r="H50" s="151"/>
    </row>
    <row r="51" spans="1:10">
      <c r="A51" s="154" t="s">
        <v>88</v>
      </c>
      <c r="B51" s="155"/>
      <c r="C51" s="155"/>
      <c r="D51" s="155"/>
      <c r="E51" s="155"/>
      <c r="F51" s="155"/>
      <c r="G51" s="155"/>
      <c r="H51" s="156"/>
    </row>
    <row r="52" spans="1:10" ht="29.45" customHeight="1" thickBot="1">
      <c r="A52" s="157" t="s">
        <v>89</v>
      </c>
      <c r="B52" s="158"/>
      <c r="C52" s="158"/>
      <c r="D52" s="158"/>
      <c r="E52" s="158"/>
      <c r="F52" s="158"/>
      <c r="G52" s="158"/>
      <c r="H52" s="159"/>
    </row>
    <row r="53" spans="1:10" ht="15" customHeight="1">
      <c r="A53" s="154" t="s">
        <v>90</v>
      </c>
      <c r="B53" s="155"/>
      <c r="C53" s="155"/>
      <c r="D53" s="155"/>
      <c r="E53" s="155"/>
      <c r="F53" s="155"/>
      <c r="G53" s="155"/>
      <c r="H53" s="156"/>
    </row>
    <row r="54" spans="1:10" ht="29.1" customHeight="1" thickBot="1">
      <c r="A54" s="149" t="s">
        <v>91</v>
      </c>
      <c r="B54" s="150"/>
      <c r="C54" s="150"/>
      <c r="D54" s="150"/>
      <c r="E54" s="150"/>
      <c r="F54" s="150"/>
      <c r="G54" s="150"/>
      <c r="H54" s="151"/>
    </row>
    <row r="55" spans="1:10" ht="30" customHeight="1">
      <c r="A55" s="152" t="s">
        <v>92</v>
      </c>
      <c r="B55" s="153"/>
      <c r="C55" s="153"/>
      <c r="D55" s="153"/>
      <c r="E55" s="153"/>
      <c r="F55" s="153"/>
      <c r="G55" s="385"/>
      <c r="H55" s="18" t="str">
        <f>+Initialvurdering!H26</f>
        <v>Nei</v>
      </c>
    </row>
    <row r="56" spans="1:10" ht="29.1" customHeight="1" thickBot="1">
      <c r="A56" s="174" t="s">
        <v>93</v>
      </c>
      <c r="B56" s="150"/>
      <c r="C56" s="150"/>
      <c r="D56" s="150"/>
      <c r="E56" s="150"/>
      <c r="F56" s="150"/>
      <c r="G56" s="150"/>
      <c r="H56" s="151"/>
    </row>
    <row r="57" spans="1:10" ht="17.100000000000001" thickTop="1" thickBot="1">
      <c r="A57" s="163" t="s">
        <v>94</v>
      </c>
      <c r="B57" s="164"/>
      <c r="C57" s="164"/>
      <c r="D57" s="164"/>
      <c r="E57" s="164"/>
      <c r="F57" s="164"/>
      <c r="G57" s="164"/>
      <c r="H57" s="165"/>
    </row>
    <row r="58" spans="1:10" ht="32.25" customHeight="1" thickTop="1" thickBot="1">
      <c r="A58" s="172" t="s">
        <v>94</v>
      </c>
      <c r="B58" s="173"/>
      <c r="C58" s="173"/>
      <c r="D58" s="173"/>
      <c r="E58" s="173"/>
      <c r="F58" s="173"/>
      <c r="G58" s="173"/>
      <c r="H58" s="48" t="s">
        <v>55</v>
      </c>
      <c r="J58" s="56" t="str">
        <f>+J12</f>
        <v>Gi visuell vurdering - mangel/risiko</v>
      </c>
    </row>
    <row r="59" spans="1:10" ht="6" customHeight="1" thickTop="1" thickBot="1"/>
    <row r="60" spans="1:10" ht="17.100000000000001" thickTop="1" thickBot="1">
      <c r="A60" s="163" t="s">
        <v>95</v>
      </c>
      <c r="B60" s="164"/>
      <c r="C60" s="164"/>
      <c r="D60" s="164"/>
      <c r="E60" s="164"/>
      <c r="F60" s="164"/>
      <c r="G60" s="164"/>
      <c r="H60" s="165"/>
    </row>
    <row r="61" spans="1:10" ht="15.95" thickBot="1">
      <c r="A61" s="382" t="s">
        <v>96</v>
      </c>
      <c r="B61" s="383"/>
      <c r="C61" s="383"/>
      <c r="D61" s="383"/>
      <c r="E61" s="383"/>
      <c r="F61" s="383"/>
      <c r="G61" s="383"/>
      <c r="H61" s="384"/>
    </row>
    <row r="62" spans="1:10" ht="30" thickBot="1">
      <c r="A62" s="182" t="s">
        <v>97</v>
      </c>
      <c r="B62" s="161"/>
      <c r="C62" s="105" t="s">
        <v>67</v>
      </c>
      <c r="D62" s="160" t="s">
        <v>98</v>
      </c>
      <c r="E62" s="161"/>
      <c r="F62" s="161"/>
      <c r="G62" s="160" t="s">
        <v>99</v>
      </c>
      <c r="H62" s="190"/>
    </row>
    <row r="63" spans="1:10" ht="15.95" thickBot="1">
      <c r="A63" s="191" t="s">
        <v>100</v>
      </c>
      <c r="B63" s="192"/>
      <c r="C63" s="44" t="s">
        <v>69</v>
      </c>
      <c r="D63" s="162" t="s">
        <v>101</v>
      </c>
      <c r="E63" s="162"/>
      <c r="F63" s="162"/>
      <c r="G63" s="183" t="s">
        <v>102</v>
      </c>
      <c r="H63" s="184"/>
    </row>
    <row r="64" spans="1:10" ht="15.75" customHeight="1" thickBot="1">
      <c r="A64" s="193" t="s">
        <v>103</v>
      </c>
      <c r="B64" s="194"/>
      <c r="C64" s="45" t="s">
        <v>69</v>
      </c>
      <c r="D64" s="162" t="s">
        <v>101</v>
      </c>
      <c r="E64" s="162"/>
      <c r="F64" s="162"/>
      <c r="G64" s="183" t="s">
        <v>102</v>
      </c>
      <c r="H64" s="184"/>
    </row>
    <row r="65" spans="1:12" ht="15.75" customHeight="1" thickBot="1">
      <c r="A65" s="193" t="s">
        <v>104</v>
      </c>
      <c r="B65" s="194"/>
      <c r="C65" s="45" t="s">
        <v>69</v>
      </c>
      <c r="D65" s="162" t="s">
        <v>101</v>
      </c>
      <c r="E65" s="162"/>
      <c r="F65" s="162"/>
      <c r="G65" s="183" t="s">
        <v>102</v>
      </c>
      <c r="H65" s="184"/>
    </row>
    <row r="66" spans="1:12" ht="15.75" customHeight="1" thickBot="1">
      <c r="A66" s="193" t="s">
        <v>105</v>
      </c>
      <c r="B66" s="194"/>
      <c r="C66" s="45" t="s">
        <v>69</v>
      </c>
      <c r="D66" s="162" t="s">
        <v>101</v>
      </c>
      <c r="E66" s="162"/>
      <c r="F66" s="162"/>
      <c r="G66" s="183" t="s">
        <v>102</v>
      </c>
      <c r="H66" s="184"/>
    </row>
    <row r="67" spans="1:12" ht="15" customHeight="1">
      <c r="A67" s="193" t="s">
        <v>106</v>
      </c>
      <c r="B67" s="194"/>
      <c r="C67" s="45" t="s">
        <v>69</v>
      </c>
      <c r="D67" s="162" t="s">
        <v>101</v>
      </c>
      <c r="E67" s="162"/>
      <c r="F67" s="162"/>
      <c r="G67" s="183" t="s">
        <v>102</v>
      </c>
      <c r="H67" s="184"/>
    </row>
    <row r="68" spans="1:12">
      <c r="C68" s="45"/>
      <c r="D68" s="167"/>
      <c r="E68" s="167"/>
      <c r="F68" s="167"/>
      <c r="G68" s="167"/>
      <c r="H68" s="168"/>
    </row>
    <row r="69" spans="1:12">
      <c r="A69" s="166" t="s">
        <v>107</v>
      </c>
      <c r="B69" s="167"/>
      <c r="C69" s="45"/>
      <c r="D69" s="167"/>
      <c r="E69" s="167"/>
      <c r="F69" s="167"/>
      <c r="G69" s="167"/>
      <c r="H69" s="168"/>
    </row>
    <row r="70" spans="1:12">
      <c r="A70" s="166" t="s">
        <v>108</v>
      </c>
      <c r="B70" s="167"/>
      <c r="C70" s="45"/>
      <c r="D70" s="167"/>
      <c r="E70" s="167"/>
      <c r="F70" s="167"/>
      <c r="G70" s="167"/>
      <c r="H70" s="168"/>
    </row>
    <row r="71" spans="1:12">
      <c r="A71" s="166" t="s">
        <v>109</v>
      </c>
      <c r="B71" s="167"/>
      <c r="C71" s="45"/>
      <c r="D71" s="167"/>
      <c r="E71" s="167"/>
      <c r="F71" s="167"/>
      <c r="G71" s="167"/>
      <c r="H71" s="168"/>
    </row>
    <row r="72" spans="1:12">
      <c r="A72" s="171"/>
      <c r="B72" s="167"/>
      <c r="C72" s="45"/>
      <c r="D72" s="167"/>
      <c r="E72" s="167"/>
      <c r="F72" s="167"/>
      <c r="G72" s="167"/>
      <c r="H72" s="168"/>
    </row>
    <row r="73" spans="1:12">
      <c r="A73" s="171" t="s">
        <v>110</v>
      </c>
      <c r="B73" s="167"/>
      <c r="C73" s="45" t="s">
        <v>69</v>
      </c>
      <c r="D73" s="167" t="s">
        <v>111</v>
      </c>
      <c r="E73" s="167"/>
      <c r="F73" s="167"/>
      <c r="G73" s="167" t="s">
        <v>112</v>
      </c>
      <c r="H73" s="168"/>
    </row>
    <row r="74" spans="1:12" ht="15.95" thickBot="1">
      <c r="A74" s="169"/>
      <c r="B74" s="170"/>
      <c r="C74" s="46"/>
      <c r="D74" s="170"/>
      <c r="E74" s="170"/>
      <c r="F74" s="170"/>
      <c r="G74" s="170"/>
      <c r="H74" s="185"/>
    </row>
    <row r="75" spans="1:12" ht="75.75" customHeight="1">
      <c r="A75" s="152" t="s">
        <v>113</v>
      </c>
      <c r="B75" s="153"/>
      <c r="C75" s="153"/>
      <c r="D75" s="153"/>
      <c r="E75" s="153"/>
      <c r="F75" s="153"/>
      <c r="G75" s="385"/>
      <c r="H75" s="18" t="str">
        <f>+Initialvurdering!H19</f>
        <v>Ja</v>
      </c>
    </row>
    <row r="76" spans="1:12" ht="6" customHeight="1" thickBot="1"/>
    <row r="77" spans="1:12" ht="15.95" thickBot="1">
      <c r="A77" s="382" t="s">
        <v>114</v>
      </c>
      <c r="B77" s="383"/>
      <c r="C77" s="383"/>
      <c r="D77" s="383"/>
      <c r="E77" s="383"/>
      <c r="F77" s="383"/>
      <c r="G77" s="383"/>
      <c r="H77" s="384"/>
    </row>
    <row r="78" spans="1:12" ht="30" thickBot="1">
      <c r="A78" s="182" t="s">
        <v>97</v>
      </c>
      <c r="B78" s="161"/>
      <c r="C78" s="105" t="s">
        <v>67</v>
      </c>
      <c r="D78" s="160" t="s">
        <v>98</v>
      </c>
      <c r="E78" s="161"/>
      <c r="F78" s="161"/>
      <c r="G78" s="160" t="s">
        <v>99</v>
      </c>
      <c r="H78" s="190"/>
    </row>
    <row r="79" spans="1:12">
      <c r="A79" s="166" t="s">
        <v>115</v>
      </c>
      <c r="B79" s="167"/>
      <c r="C79" s="44"/>
      <c r="D79" s="162"/>
      <c r="E79" s="162"/>
      <c r="F79" s="162"/>
      <c r="G79" s="162"/>
      <c r="H79" s="221"/>
      <c r="L79" s="21"/>
    </row>
    <row r="80" spans="1:12">
      <c r="A80" s="166" t="s">
        <v>116</v>
      </c>
      <c r="B80" s="167"/>
      <c r="C80" s="45"/>
      <c r="D80" s="167"/>
      <c r="E80" s="167"/>
      <c r="F80" s="167"/>
      <c r="G80" s="167"/>
      <c r="H80" s="168"/>
      <c r="L80" s="21"/>
    </row>
    <row r="81" spans="1:12">
      <c r="A81" s="166" t="s">
        <v>117</v>
      </c>
      <c r="B81" s="167"/>
      <c r="C81" s="45"/>
      <c r="D81" s="167"/>
      <c r="E81" s="167"/>
      <c r="F81" s="167"/>
      <c r="G81" s="167"/>
      <c r="H81" s="168"/>
      <c r="L81" s="21"/>
    </row>
    <row r="82" spans="1:12">
      <c r="A82" s="166" t="s">
        <v>118</v>
      </c>
      <c r="B82" s="167"/>
      <c r="C82" s="45"/>
      <c r="D82" s="167"/>
      <c r="E82" s="167"/>
      <c r="F82" s="167"/>
      <c r="G82" s="167"/>
      <c r="H82" s="168"/>
      <c r="L82" s="21"/>
    </row>
    <row r="83" spans="1:12">
      <c r="A83" s="166" t="s">
        <v>119</v>
      </c>
      <c r="B83" s="167"/>
      <c r="C83" s="45"/>
      <c r="D83" s="167"/>
      <c r="E83" s="167"/>
      <c r="F83" s="167"/>
      <c r="G83" s="167"/>
      <c r="H83" s="168"/>
      <c r="L83" s="21"/>
    </row>
    <row r="84" spans="1:12">
      <c r="A84" s="166" t="s">
        <v>120</v>
      </c>
      <c r="B84" s="167"/>
      <c r="C84" s="45"/>
      <c r="D84" s="167"/>
      <c r="E84" s="167"/>
      <c r="F84" s="167"/>
      <c r="G84" s="167"/>
      <c r="H84" s="168"/>
      <c r="L84" s="21"/>
    </row>
    <row r="85" spans="1:12">
      <c r="A85" s="166" t="s">
        <v>121</v>
      </c>
      <c r="B85" s="167"/>
      <c r="C85" s="45"/>
      <c r="D85" s="167"/>
      <c r="E85" s="167"/>
      <c r="F85" s="167"/>
      <c r="G85" s="167"/>
      <c r="H85" s="168"/>
      <c r="L85" s="21"/>
    </row>
    <row r="86" spans="1:12">
      <c r="A86" s="166" t="s">
        <v>122</v>
      </c>
      <c r="B86" s="167"/>
      <c r="C86" s="45"/>
      <c r="D86" s="167"/>
      <c r="E86" s="167"/>
      <c r="F86" s="167"/>
      <c r="G86" s="167"/>
      <c r="H86" s="168"/>
      <c r="L86" s="21"/>
    </row>
    <row r="87" spans="1:12">
      <c r="A87" s="166" t="s">
        <v>123</v>
      </c>
      <c r="B87" s="167"/>
      <c r="C87" s="45"/>
      <c r="D87" s="167"/>
      <c r="E87" s="167"/>
      <c r="F87" s="167"/>
      <c r="G87" s="167"/>
      <c r="H87" s="168"/>
      <c r="L87" s="21"/>
    </row>
    <row r="88" spans="1:12">
      <c r="A88" s="166" t="s">
        <v>124</v>
      </c>
      <c r="B88" s="167"/>
      <c r="C88" s="45"/>
      <c r="D88" s="167"/>
      <c r="E88" s="167"/>
      <c r="F88" s="167"/>
      <c r="G88" s="167"/>
      <c r="H88" s="168"/>
      <c r="L88" s="21"/>
    </row>
    <row r="89" spans="1:12">
      <c r="A89" s="166" t="s">
        <v>125</v>
      </c>
      <c r="B89" s="167"/>
      <c r="C89" s="45"/>
      <c r="D89" s="167"/>
      <c r="E89" s="167"/>
      <c r="F89" s="167"/>
      <c r="G89" s="167"/>
      <c r="H89" s="168"/>
      <c r="L89" s="21"/>
    </row>
    <row r="90" spans="1:12">
      <c r="A90" s="166" t="s">
        <v>126</v>
      </c>
      <c r="B90" s="167"/>
      <c r="C90" s="45" t="s">
        <v>69</v>
      </c>
      <c r="D90" s="167" t="s">
        <v>127</v>
      </c>
      <c r="E90" s="167"/>
      <c r="F90" s="167"/>
      <c r="G90" s="167" t="s">
        <v>112</v>
      </c>
      <c r="H90" s="168"/>
      <c r="L90" s="21"/>
    </row>
    <row r="91" spans="1:12" ht="47.45" customHeight="1" thickBot="1">
      <c r="A91" s="166" t="s">
        <v>128</v>
      </c>
      <c r="B91" s="167"/>
      <c r="C91" s="46"/>
      <c r="D91" s="167"/>
      <c r="E91" s="167"/>
      <c r="F91" s="167"/>
      <c r="G91" s="167"/>
      <c r="H91" s="168"/>
    </row>
    <row r="92" spans="1:12">
      <c r="A92" s="382" t="s">
        <v>129</v>
      </c>
      <c r="B92" s="383"/>
      <c r="C92" s="383"/>
      <c r="D92" s="383"/>
      <c r="E92" s="383"/>
      <c r="F92" s="383"/>
      <c r="G92" s="383"/>
      <c r="H92" s="384"/>
    </row>
    <row r="93" spans="1:12" ht="29.1" customHeight="1" thickBot="1">
      <c r="A93" s="222" t="s">
        <v>130</v>
      </c>
      <c r="B93" s="223"/>
      <c r="C93" s="223"/>
      <c r="D93" s="223"/>
      <c r="E93" s="223"/>
      <c r="F93" s="223"/>
      <c r="G93" s="223"/>
      <c r="H93" s="224"/>
    </row>
    <row r="94" spans="1:12">
      <c r="A94" s="382" t="s">
        <v>131</v>
      </c>
      <c r="B94" s="383"/>
      <c r="C94" s="383"/>
      <c r="D94" s="383"/>
      <c r="E94" s="383"/>
      <c r="F94" s="383"/>
      <c r="G94" s="383"/>
      <c r="H94" s="384"/>
    </row>
    <row r="95" spans="1:12" ht="29.1" customHeight="1" thickBot="1">
      <c r="A95" s="149" t="s">
        <v>132</v>
      </c>
      <c r="B95" s="150"/>
      <c r="C95" s="150"/>
      <c r="D95" s="150"/>
      <c r="E95" s="150"/>
      <c r="F95" s="150"/>
      <c r="G95" s="150"/>
      <c r="H95" s="151"/>
    </row>
    <row r="96" spans="1:12">
      <c r="A96" s="382" t="s">
        <v>133</v>
      </c>
      <c r="B96" s="383"/>
      <c r="C96" s="383"/>
      <c r="D96" s="383"/>
      <c r="E96" s="383"/>
      <c r="F96" s="383"/>
      <c r="G96" s="383"/>
      <c r="H96" s="384"/>
    </row>
    <row r="97" spans="1:10" ht="29.1" customHeight="1" thickBot="1">
      <c r="A97" s="149" t="s">
        <v>134</v>
      </c>
      <c r="B97" s="150"/>
      <c r="C97" s="150"/>
      <c r="D97" s="150"/>
      <c r="E97" s="150"/>
      <c r="F97" s="150"/>
      <c r="G97" s="150"/>
      <c r="H97" s="151"/>
    </row>
    <row r="98" spans="1:10">
      <c r="A98" s="382" t="s">
        <v>135</v>
      </c>
      <c r="B98" s="383"/>
      <c r="C98" s="383"/>
      <c r="D98" s="383"/>
      <c r="E98" s="383"/>
      <c r="F98" s="383"/>
      <c r="G98" s="383"/>
      <c r="H98" s="384"/>
    </row>
    <row r="99" spans="1:10" ht="29.1" customHeight="1" thickBot="1">
      <c r="A99" s="149" t="s">
        <v>136</v>
      </c>
      <c r="B99" s="150"/>
      <c r="C99" s="150"/>
      <c r="D99" s="150"/>
      <c r="E99" s="150"/>
      <c r="F99" s="150"/>
      <c r="G99" s="150"/>
      <c r="H99" s="151"/>
    </row>
    <row r="100" spans="1:10" ht="45" customHeight="1">
      <c r="A100" s="152" t="s">
        <v>137</v>
      </c>
      <c r="B100" s="153"/>
      <c r="C100" s="153"/>
      <c r="D100" s="153"/>
      <c r="E100" s="153"/>
      <c r="F100" s="153"/>
      <c r="G100" s="385"/>
      <c r="H100" s="18" t="str">
        <f>+Initialvurdering!H23</f>
        <v>Ja</v>
      </c>
    </row>
    <row r="101" spans="1:10" ht="29.1" customHeight="1" thickBot="1">
      <c r="A101" s="174" t="s">
        <v>138</v>
      </c>
      <c r="B101" s="175"/>
      <c r="C101" s="175"/>
      <c r="D101" s="175"/>
      <c r="E101" s="175"/>
      <c r="F101" s="175"/>
      <c r="G101" s="175"/>
      <c r="H101" s="176"/>
    </row>
    <row r="102" spans="1:10">
      <c r="A102" s="382" t="s">
        <v>139</v>
      </c>
      <c r="B102" s="383"/>
      <c r="C102" s="383"/>
      <c r="D102" s="383"/>
      <c r="E102" s="383"/>
      <c r="F102" s="383"/>
      <c r="G102" s="383"/>
      <c r="H102" s="384"/>
    </row>
    <row r="103" spans="1:10" ht="15.95" thickBot="1">
      <c r="A103" s="187" t="s">
        <v>140</v>
      </c>
      <c r="B103" s="188"/>
      <c r="C103" s="188"/>
      <c r="D103" s="188"/>
      <c r="E103" s="188"/>
      <c r="F103" s="188"/>
      <c r="G103" s="188"/>
      <c r="H103" s="189"/>
    </row>
    <row r="104" spans="1:10" ht="17.100000000000001" thickTop="1" thickBot="1">
      <c r="A104" s="163" t="s">
        <v>141</v>
      </c>
      <c r="B104" s="164"/>
      <c r="C104" s="164"/>
      <c r="D104" s="164"/>
      <c r="E104" s="164"/>
      <c r="F104" s="164"/>
      <c r="G104" s="164"/>
      <c r="H104" s="165"/>
    </row>
    <row r="105" spans="1:10" ht="29.1" customHeight="1" thickTop="1" thickBot="1">
      <c r="A105" s="172" t="s">
        <v>141</v>
      </c>
      <c r="B105" s="173"/>
      <c r="C105" s="173"/>
      <c r="D105" s="173"/>
      <c r="E105" s="173"/>
      <c r="F105" s="173"/>
      <c r="G105" s="173"/>
      <c r="H105" s="48" t="s">
        <v>55</v>
      </c>
      <c r="J105" s="56" t="str">
        <f>+J12</f>
        <v>Gi visuell vurdering - mangel/risiko</v>
      </c>
    </row>
    <row r="106" spans="1:10" ht="6" customHeight="1" thickTop="1" thickBot="1"/>
    <row r="107" spans="1:10" ht="17.100000000000001" thickTop="1" thickBot="1">
      <c r="A107" s="163" t="s">
        <v>142</v>
      </c>
      <c r="B107" s="164"/>
      <c r="C107" s="164"/>
      <c r="D107" s="164"/>
      <c r="E107" s="164"/>
      <c r="F107" s="164"/>
      <c r="G107" s="164"/>
      <c r="H107" s="165"/>
    </row>
    <row r="108" spans="1:10" ht="30" customHeight="1">
      <c r="A108" s="154" t="s">
        <v>143</v>
      </c>
      <c r="B108" s="155"/>
      <c r="C108" s="155"/>
      <c r="D108" s="155"/>
      <c r="E108" s="155"/>
      <c r="F108" s="155"/>
      <c r="G108" s="155"/>
      <c r="H108" s="156"/>
    </row>
    <row r="109" spans="1:10" ht="29.1" customHeight="1" thickBot="1">
      <c r="A109" s="149" t="s">
        <v>144</v>
      </c>
      <c r="B109" s="150"/>
      <c r="C109" s="150"/>
      <c r="D109" s="150"/>
      <c r="E109" s="150"/>
      <c r="F109" s="150"/>
      <c r="G109" s="150"/>
      <c r="H109" s="151"/>
    </row>
    <row r="110" spans="1:10" ht="28.5" customHeight="1">
      <c r="A110" s="154" t="s">
        <v>145</v>
      </c>
      <c r="B110" s="155"/>
      <c r="C110" s="155"/>
      <c r="D110" s="155"/>
      <c r="E110" s="155"/>
      <c r="F110" s="155"/>
      <c r="G110" s="155"/>
      <c r="H110" s="156"/>
    </row>
    <row r="111" spans="1:10" ht="29.1" customHeight="1" thickBot="1">
      <c r="A111" s="149" t="s">
        <v>26</v>
      </c>
      <c r="B111" s="150"/>
      <c r="C111" s="150"/>
      <c r="D111" s="150"/>
      <c r="E111" s="150"/>
      <c r="F111" s="150"/>
      <c r="G111" s="150"/>
      <c r="H111" s="151"/>
    </row>
    <row r="112" spans="1:10" ht="58.5" customHeight="1">
      <c r="A112" s="152" t="s">
        <v>146</v>
      </c>
      <c r="B112" s="153"/>
      <c r="C112" s="153"/>
      <c r="D112" s="153"/>
      <c r="E112" s="153"/>
      <c r="F112" s="153"/>
      <c r="G112" s="385"/>
      <c r="H112" s="18" t="str">
        <f>+Initialvurdering!H25</f>
        <v>Ja</v>
      </c>
    </row>
    <row r="113" spans="1:10" ht="29.1" customHeight="1" thickBot="1">
      <c r="A113" s="174" t="s">
        <v>147</v>
      </c>
      <c r="B113" s="175"/>
      <c r="C113" s="175"/>
      <c r="D113" s="175"/>
      <c r="E113" s="175"/>
      <c r="F113" s="175"/>
      <c r="G113" s="175"/>
      <c r="H113" s="176"/>
    </row>
    <row r="114" spans="1:10" ht="57.95" customHeight="1">
      <c r="A114" s="152" t="s">
        <v>148</v>
      </c>
      <c r="B114" s="153"/>
      <c r="C114" s="153"/>
      <c r="D114" s="153"/>
      <c r="E114" s="153"/>
      <c r="F114" s="153"/>
      <c r="G114" s="385"/>
      <c r="H114" s="18" t="str">
        <f>+Initialvurdering!H26</f>
        <v>Nei</v>
      </c>
    </row>
    <row r="115" spans="1:10" ht="29.1" customHeight="1" thickBot="1">
      <c r="A115" s="174" t="s">
        <v>149</v>
      </c>
      <c r="B115" s="175"/>
      <c r="C115" s="175"/>
      <c r="D115" s="175"/>
      <c r="E115" s="175"/>
      <c r="F115" s="175"/>
      <c r="G115" s="175"/>
      <c r="H115" s="176"/>
    </row>
    <row r="116" spans="1:10" ht="60.75" customHeight="1">
      <c r="A116" s="152" t="s">
        <v>150</v>
      </c>
      <c r="B116" s="153"/>
      <c r="C116" s="153"/>
      <c r="D116" s="153"/>
      <c r="E116" s="153"/>
      <c r="F116" s="153"/>
      <c r="G116" s="385"/>
      <c r="H116" s="18" t="str">
        <f>+Initialvurdering!H24</f>
        <v>Nei</v>
      </c>
    </row>
    <row r="117" spans="1:10" ht="29.1" customHeight="1" thickBot="1">
      <c r="A117" s="174" t="s">
        <v>149</v>
      </c>
      <c r="B117" s="175"/>
      <c r="C117" s="175"/>
      <c r="D117" s="175"/>
      <c r="E117" s="175"/>
      <c r="F117" s="175"/>
      <c r="G117" s="175"/>
      <c r="H117" s="176"/>
    </row>
    <row r="118" spans="1:10" ht="17.100000000000001" thickTop="1" thickBot="1">
      <c r="A118" s="163" t="s">
        <v>151</v>
      </c>
      <c r="B118" s="164"/>
      <c r="C118" s="164"/>
      <c r="D118" s="164"/>
      <c r="E118" s="164"/>
      <c r="F118" s="164"/>
      <c r="G118" s="164"/>
      <c r="H118" s="165"/>
    </row>
    <row r="119" spans="1:10" ht="29.1" customHeight="1" thickTop="1" thickBot="1">
      <c r="A119" s="172" t="s">
        <v>151</v>
      </c>
      <c r="B119" s="173"/>
      <c r="C119" s="173"/>
      <c r="D119" s="173"/>
      <c r="E119" s="173"/>
      <c r="F119" s="173"/>
      <c r="G119" s="173"/>
      <c r="H119" s="48" t="s">
        <v>55</v>
      </c>
      <c r="J119" s="56" t="str">
        <f>+J12</f>
        <v>Gi visuell vurdering - mangel/risiko</v>
      </c>
    </row>
    <row r="120" spans="1:10" ht="6" customHeight="1" thickTop="1" thickBot="1"/>
    <row r="121" spans="1:10" ht="15.95" thickTop="1">
      <c r="A121" s="215" t="s">
        <v>152</v>
      </c>
      <c r="B121" s="216"/>
      <c r="C121" s="216"/>
      <c r="D121" s="216"/>
      <c r="E121" s="216"/>
      <c r="F121" s="216"/>
      <c r="G121" s="216"/>
      <c r="H121" s="217"/>
    </row>
    <row r="122" spans="1:10" ht="28.5" customHeight="1">
      <c r="A122" s="218" t="s">
        <v>153</v>
      </c>
      <c r="B122" s="219"/>
      <c r="C122" s="219"/>
      <c r="D122" s="219"/>
      <c r="E122" s="219"/>
      <c r="F122" s="219"/>
      <c r="G122" s="219"/>
      <c r="H122" s="220"/>
    </row>
    <row r="123" spans="1:10" ht="29.1" customHeight="1" thickBot="1">
      <c r="A123" s="149"/>
      <c r="B123" s="150"/>
      <c r="C123" s="150"/>
      <c r="D123" s="150"/>
      <c r="E123" s="150"/>
      <c r="F123" s="150"/>
      <c r="G123" s="150"/>
      <c r="H123" s="151"/>
    </row>
    <row r="124" spans="1:10" ht="17.100000000000001" thickTop="1" thickBot="1">
      <c r="A124" s="163" t="s">
        <v>154</v>
      </c>
      <c r="B124" s="164"/>
      <c r="C124" s="164"/>
      <c r="D124" s="164"/>
      <c r="E124" s="164"/>
      <c r="F124" s="164"/>
      <c r="G124" s="164"/>
      <c r="H124" s="165"/>
    </row>
    <row r="125" spans="1:10" ht="29.1" customHeight="1" thickTop="1" thickBot="1">
      <c r="A125" s="172" t="s">
        <v>154</v>
      </c>
      <c r="B125" s="173"/>
      <c r="C125" s="173"/>
      <c r="D125" s="173"/>
      <c r="E125" s="173"/>
      <c r="F125" s="173"/>
      <c r="G125" s="173"/>
      <c r="H125" s="48" t="s">
        <v>55</v>
      </c>
      <c r="J125" s="56" t="str">
        <f>+J12</f>
        <v>Gi visuell vurdering - mangel/risiko</v>
      </c>
    </row>
    <row r="126" spans="1:10" ht="6" customHeight="1" thickTop="1" thickBot="1"/>
    <row r="127" spans="1:10" ht="17.100000000000001" thickTop="1" thickBot="1">
      <c r="A127" s="163" t="s">
        <v>155</v>
      </c>
      <c r="B127" s="164"/>
      <c r="C127" s="164"/>
      <c r="D127" s="164"/>
      <c r="E127" s="164"/>
      <c r="F127" s="164"/>
      <c r="G127" s="164"/>
      <c r="H127" s="165"/>
    </row>
    <row r="128" spans="1:10" ht="15.95" thickBot="1">
      <c r="A128" s="177" t="s">
        <v>156</v>
      </c>
      <c r="B128" s="178"/>
      <c r="C128" s="178"/>
      <c r="D128" s="178"/>
      <c r="E128" s="178"/>
      <c r="F128" s="178"/>
      <c r="G128" s="178"/>
      <c r="H128" s="14" t="s">
        <v>26</v>
      </c>
    </row>
    <row r="129" spans="1:10" ht="15.95" thickBot="1">
      <c r="A129" s="177" t="s">
        <v>157</v>
      </c>
      <c r="B129" s="178"/>
      <c r="C129" s="178"/>
      <c r="D129" s="178"/>
      <c r="E129" s="178"/>
      <c r="F129" s="178"/>
      <c r="G129" s="178"/>
      <c r="H129" s="14" t="s">
        <v>26</v>
      </c>
    </row>
    <row r="130" spans="1:10" ht="30" customHeight="1">
      <c r="A130" s="154" t="s">
        <v>158</v>
      </c>
      <c r="B130" s="155"/>
      <c r="C130" s="155"/>
      <c r="D130" s="155"/>
      <c r="E130" s="155"/>
      <c r="F130" s="155"/>
      <c r="G130" s="155"/>
      <c r="H130" s="156"/>
    </row>
    <row r="131" spans="1:10" ht="29.1" customHeight="1" thickBot="1">
      <c r="A131" s="149" t="s">
        <v>159</v>
      </c>
      <c r="B131" s="150"/>
      <c r="C131" s="150"/>
      <c r="D131" s="150"/>
      <c r="E131" s="150"/>
      <c r="F131" s="150"/>
      <c r="G131" s="150"/>
      <c r="H131" s="151"/>
    </row>
    <row r="132" spans="1:10" ht="17.100000000000001" thickTop="1" thickBot="1">
      <c r="A132" s="163" t="s">
        <v>160</v>
      </c>
      <c r="B132" s="164"/>
      <c r="C132" s="164"/>
      <c r="D132" s="164"/>
      <c r="E132" s="164"/>
      <c r="F132" s="164"/>
      <c r="G132" s="164"/>
      <c r="H132" s="165"/>
    </row>
    <row r="133" spans="1:10" ht="29.1" customHeight="1" thickTop="1" thickBot="1">
      <c r="A133" s="172" t="s">
        <v>160</v>
      </c>
      <c r="B133" s="173"/>
      <c r="C133" s="173"/>
      <c r="D133" s="173"/>
      <c r="E133" s="173"/>
      <c r="F133" s="173"/>
      <c r="G133" s="173"/>
      <c r="H133" s="48" t="s">
        <v>55</v>
      </c>
      <c r="J133" s="56" t="str">
        <f>+J12</f>
        <v>Gi visuell vurdering - mangel/risiko</v>
      </c>
    </row>
    <row r="134" spans="1:10" ht="6" customHeight="1" thickTop="1" thickBot="1"/>
    <row r="135" spans="1:10" ht="17.100000000000001" thickTop="1" thickBot="1">
      <c r="A135" s="163" t="s">
        <v>161</v>
      </c>
      <c r="B135" s="164"/>
      <c r="C135" s="164"/>
      <c r="D135" s="164"/>
      <c r="E135" s="164"/>
      <c r="F135" s="164"/>
      <c r="G135" s="164"/>
      <c r="H135" s="165"/>
    </row>
    <row r="136" spans="1:10" ht="15" customHeight="1" thickBot="1">
      <c r="A136" s="177" t="s">
        <v>162</v>
      </c>
      <c r="B136" s="178"/>
      <c r="C136" s="178"/>
      <c r="D136" s="178"/>
      <c r="E136" s="178"/>
      <c r="F136" s="178"/>
      <c r="G136" s="178"/>
      <c r="H136" s="14" t="s">
        <v>26</v>
      </c>
    </row>
    <row r="137" spans="1:10" ht="29.1" customHeight="1" thickBot="1">
      <c r="A137" s="174" t="s">
        <v>149</v>
      </c>
      <c r="B137" s="175"/>
      <c r="C137" s="175"/>
      <c r="D137" s="175"/>
      <c r="E137" s="175"/>
      <c r="F137" s="175"/>
      <c r="G137" s="175"/>
      <c r="H137" s="176"/>
    </row>
    <row r="138" spans="1:10">
      <c r="A138" s="154" t="s">
        <v>163</v>
      </c>
      <c r="B138" s="155"/>
      <c r="C138" s="155"/>
      <c r="D138" s="155"/>
      <c r="E138" s="155"/>
      <c r="F138" s="155"/>
      <c r="G138" s="155"/>
      <c r="H138" s="156"/>
    </row>
    <row r="139" spans="1:10" ht="29.1" customHeight="1" thickBot="1">
      <c r="A139" s="149" t="s">
        <v>164</v>
      </c>
      <c r="B139" s="150"/>
      <c r="C139" s="150"/>
      <c r="D139" s="150"/>
      <c r="E139" s="150"/>
      <c r="F139" s="150"/>
      <c r="G139" s="150"/>
      <c r="H139" s="151"/>
    </row>
    <row r="140" spans="1:10" ht="21.95" customHeight="1">
      <c r="A140" s="154" t="s">
        <v>165</v>
      </c>
      <c r="B140" s="155"/>
      <c r="C140" s="155"/>
      <c r="D140" s="155"/>
      <c r="E140" s="155"/>
      <c r="F140" s="155"/>
      <c r="G140" s="155"/>
      <c r="H140" s="156"/>
    </row>
    <row r="141" spans="1:10" ht="48.75" customHeight="1" thickBot="1">
      <c r="A141" s="149" t="s">
        <v>166</v>
      </c>
      <c r="B141" s="150"/>
      <c r="C141" s="150"/>
      <c r="D141" s="150"/>
      <c r="E141" s="150"/>
      <c r="F141" s="150"/>
      <c r="G141" s="150"/>
      <c r="H141" s="151"/>
    </row>
    <row r="142" spans="1:10" ht="30" customHeight="1">
      <c r="A142" s="154" t="s">
        <v>167</v>
      </c>
      <c r="B142" s="155"/>
      <c r="C142" s="155"/>
      <c r="D142" s="155"/>
      <c r="E142" s="155"/>
      <c r="F142" s="155"/>
      <c r="G142" s="155"/>
      <c r="H142" s="156"/>
    </row>
    <row r="143" spans="1:10" ht="29.1" customHeight="1" thickBot="1">
      <c r="A143" s="149" t="s">
        <v>168</v>
      </c>
      <c r="B143" s="150"/>
      <c r="C143" s="150"/>
      <c r="D143" s="150"/>
      <c r="E143" s="150"/>
      <c r="F143" s="150"/>
      <c r="G143" s="150"/>
      <c r="H143" s="151"/>
    </row>
    <row r="144" spans="1:10">
      <c r="A144" s="154" t="s">
        <v>169</v>
      </c>
      <c r="B144" s="155"/>
      <c r="C144" s="155"/>
      <c r="D144" s="155"/>
      <c r="E144" s="155"/>
      <c r="F144" s="155"/>
      <c r="G144" s="155"/>
      <c r="H144" s="156"/>
    </row>
    <row r="145" spans="1:10" ht="29.1" customHeight="1" thickBot="1">
      <c r="A145" s="149" t="s">
        <v>26</v>
      </c>
      <c r="B145" s="150"/>
      <c r="C145" s="150"/>
      <c r="D145" s="150"/>
      <c r="E145" s="150"/>
      <c r="F145" s="150"/>
      <c r="G145" s="150"/>
      <c r="H145" s="151"/>
    </row>
    <row r="146" spans="1:10" ht="17.100000000000001" thickTop="1" thickBot="1">
      <c r="A146" s="163" t="s">
        <v>170</v>
      </c>
      <c r="B146" s="164"/>
      <c r="C146" s="164"/>
      <c r="D146" s="164"/>
      <c r="E146" s="164"/>
      <c r="F146" s="164"/>
      <c r="G146" s="164"/>
      <c r="H146" s="165"/>
    </row>
    <row r="147" spans="1:10" ht="29.1" customHeight="1" thickTop="1" thickBot="1">
      <c r="A147" s="172" t="s">
        <v>170</v>
      </c>
      <c r="B147" s="173"/>
      <c r="C147" s="173"/>
      <c r="D147" s="173"/>
      <c r="E147" s="173"/>
      <c r="F147" s="173"/>
      <c r="G147" s="173"/>
      <c r="H147" s="48" t="s">
        <v>55</v>
      </c>
      <c r="J147" s="56" t="str">
        <f>+J12</f>
        <v>Gi visuell vurdering - mangel/risiko</v>
      </c>
    </row>
    <row r="148" spans="1:10" ht="10.5" customHeight="1" thickTop="1"/>
  </sheetData>
  <mergeCells count="210">
    <mergeCell ref="A146:H146"/>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D26:H26"/>
    <mergeCell ref="D27:H27"/>
    <mergeCell ref="D28:H28"/>
    <mergeCell ref="D29:H29"/>
    <mergeCell ref="A104:H104"/>
    <mergeCell ref="A118:H118"/>
    <mergeCell ref="A124:H124"/>
    <mergeCell ref="A123:H123"/>
    <mergeCell ref="A131:H131"/>
    <mergeCell ref="A132:H132"/>
    <mergeCell ref="D30:H30"/>
    <mergeCell ref="D31:H31"/>
    <mergeCell ref="D32:H32"/>
    <mergeCell ref="D33:H33"/>
    <mergeCell ref="D34:H34"/>
    <mergeCell ref="D35:H35"/>
    <mergeCell ref="D36:H36"/>
    <mergeCell ref="D37:H37"/>
    <mergeCell ref="D38:H38"/>
    <mergeCell ref="D39:H39"/>
    <mergeCell ref="D40:H40"/>
    <mergeCell ref="D41:H41"/>
    <mergeCell ref="D42:H42"/>
    <mergeCell ref="D43:H43"/>
    <mergeCell ref="D44:H44"/>
    <mergeCell ref="A73:B73"/>
    <mergeCell ref="A90:B90"/>
    <mergeCell ref="D90:F90"/>
    <mergeCell ref="G90:H90"/>
    <mergeCell ref="A91:B91"/>
    <mergeCell ref="D91:F91"/>
    <mergeCell ref="G91:H91"/>
    <mergeCell ref="A82:B82"/>
    <mergeCell ref="D82:F82"/>
    <mergeCell ref="G82:H82"/>
    <mergeCell ref="A83:B83"/>
    <mergeCell ref="D83:F83"/>
    <mergeCell ref="G83:H83"/>
    <mergeCell ref="A84:B84"/>
    <mergeCell ref="D84:F84"/>
    <mergeCell ref="G84:H84"/>
    <mergeCell ref="D86:F86"/>
    <mergeCell ref="G86:H86"/>
    <mergeCell ref="A87:B87"/>
    <mergeCell ref="D87:F87"/>
    <mergeCell ref="G87:H87"/>
    <mergeCell ref="A128:G128"/>
    <mergeCell ref="A129:G129"/>
    <mergeCell ref="A121:H121"/>
    <mergeCell ref="A122:H122"/>
    <mergeCell ref="A117:H117"/>
    <mergeCell ref="A78:B78"/>
    <mergeCell ref="D78:F78"/>
    <mergeCell ref="G78:H78"/>
    <mergeCell ref="A79:B79"/>
    <mergeCell ref="D79:F79"/>
    <mergeCell ref="G79:H79"/>
    <mergeCell ref="A88:B88"/>
    <mergeCell ref="D88:F88"/>
    <mergeCell ref="G88:H88"/>
    <mergeCell ref="A85:B85"/>
    <mergeCell ref="D85:F85"/>
    <mergeCell ref="G85:H85"/>
    <mergeCell ref="A86:B86"/>
    <mergeCell ref="A109:H109"/>
    <mergeCell ref="A110:H110"/>
    <mergeCell ref="A92:H92"/>
    <mergeCell ref="A93:H93"/>
    <mergeCell ref="D80:F80"/>
    <mergeCell ref="G80:H80"/>
    <mergeCell ref="A1:H1"/>
    <mergeCell ref="A3:H3"/>
    <mergeCell ref="A4:H4"/>
    <mergeCell ref="A5:H5"/>
    <mergeCell ref="A6:G6"/>
    <mergeCell ref="A48:H48"/>
    <mergeCell ref="A8:G8"/>
    <mergeCell ref="A10:G10"/>
    <mergeCell ref="A14:H14"/>
    <mergeCell ref="A15:H15"/>
    <mergeCell ref="A16:H16"/>
    <mergeCell ref="A17:H17"/>
    <mergeCell ref="A18:H18"/>
    <mergeCell ref="A24:H24"/>
    <mergeCell ref="A45:H45"/>
    <mergeCell ref="A46:H46"/>
    <mergeCell ref="A9:G9"/>
    <mergeCell ref="A12:G12"/>
    <mergeCell ref="A22:G22"/>
    <mergeCell ref="A25:H25"/>
    <mergeCell ref="A47:H47"/>
    <mergeCell ref="A11:H11"/>
    <mergeCell ref="A21:H21"/>
    <mergeCell ref="A19:H19"/>
    <mergeCell ref="A125:G125"/>
    <mergeCell ref="A7:G7"/>
    <mergeCell ref="A102:H102"/>
    <mergeCell ref="A103:H103"/>
    <mergeCell ref="A107:H107"/>
    <mergeCell ref="A56:H56"/>
    <mergeCell ref="A111:H111"/>
    <mergeCell ref="A113:H113"/>
    <mergeCell ref="A115:H115"/>
    <mergeCell ref="A108:H108"/>
    <mergeCell ref="G62:H62"/>
    <mergeCell ref="A63:B63"/>
    <mergeCell ref="A64:B64"/>
    <mergeCell ref="A65:B65"/>
    <mergeCell ref="A66:B66"/>
    <mergeCell ref="A67:B67"/>
    <mergeCell ref="A71:B71"/>
    <mergeCell ref="D67:F67"/>
    <mergeCell ref="D68:F68"/>
    <mergeCell ref="A69:B69"/>
    <mergeCell ref="A101:H101"/>
    <mergeCell ref="A61:H61"/>
    <mergeCell ref="A53:H53"/>
    <mergeCell ref="A80:B80"/>
    <mergeCell ref="A20:H20"/>
    <mergeCell ref="G81:H81"/>
    <mergeCell ref="A62:B62"/>
    <mergeCell ref="D69:F69"/>
    <mergeCell ref="D70:F70"/>
    <mergeCell ref="D71:F71"/>
    <mergeCell ref="D72:F72"/>
    <mergeCell ref="D73:F73"/>
    <mergeCell ref="D74:F74"/>
    <mergeCell ref="G63:H63"/>
    <mergeCell ref="G64:H64"/>
    <mergeCell ref="G65:H65"/>
    <mergeCell ref="G66:H66"/>
    <mergeCell ref="G67:H67"/>
    <mergeCell ref="G68:H68"/>
    <mergeCell ref="A54:H54"/>
    <mergeCell ref="A58:G58"/>
    <mergeCell ref="G69:H69"/>
    <mergeCell ref="G70:H70"/>
    <mergeCell ref="G71:H71"/>
    <mergeCell ref="G72:H72"/>
    <mergeCell ref="G73:H73"/>
    <mergeCell ref="G74:H74"/>
    <mergeCell ref="A57:H57"/>
    <mergeCell ref="A133:G133"/>
    <mergeCell ref="D66:F66"/>
    <mergeCell ref="A147:G147"/>
    <mergeCell ref="A112:G112"/>
    <mergeCell ref="A114:G114"/>
    <mergeCell ref="A116:G116"/>
    <mergeCell ref="A138:H138"/>
    <mergeCell ref="A140:H140"/>
    <mergeCell ref="A142:H142"/>
    <mergeCell ref="A144:H144"/>
    <mergeCell ref="A145:H145"/>
    <mergeCell ref="A139:H139"/>
    <mergeCell ref="A141:H141"/>
    <mergeCell ref="A143:H143"/>
    <mergeCell ref="A127:H127"/>
    <mergeCell ref="A130:H130"/>
    <mergeCell ref="A135:H135"/>
    <mergeCell ref="A137:H137"/>
    <mergeCell ref="A136:G136"/>
    <mergeCell ref="A100:G100"/>
    <mergeCell ref="A75:G75"/>
    <mergeCell ref="A99:H99"/>
    <mergeCell ref="A105:G105"/>
    <mergeCell ref="A119:G119"/>
    <mergeCell ref="A94:H94"/>
    <mergeCell ref="A95:H95"/>
    <mergeCell ref="A96:H96"/>
    <mergeCell ref="A97:H97"/>
    <mergeCell ref="A98:H98"/>
    <mergeCell ref="A55:G55"/>
    <mergeCell ref="A49:H49"/>
    <mergeCell ref="A50:H50"/>
    <mergeCell ref="A51:H51"/>
    <mergeCell ref="A52:H52"/>
    <mergeCell ref="D62:F62"/>
    <mergeCell ref="D63:F63"/>
    <mergeCell ref="D64:F64"/>
    <mergeCell ref="D65:F65"/>
    <mergeCell ref="A60:H60"/>
    <mergeCell ref="A89:B89"/>
    <mergeCell ref="D89:F89"/>
    <mergeCell ref="G89:H89"/>
    <mergeCell ref="A74:B74"/>
    <mergeCell ref="A81:B81"/>
    <mergeCell ref="D81:F81"/>
    <mergeCell ref="A77:H77"/>
    <mergeCell ref="A70:B70"/>
    <mergeCell ref="A72:B72"/>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85" operator="equal" id="{098FD365-9DC5-4414-A14F-F5966DECC751}">
            <xm:f>'Ark 6'!$B$19</xm:f>
            <x14:dxf>
              <font>
                <color auto="1"/>
              </font>
              <fill>
                <patternFill>
                  <bgColor rgb="FF00B050"/>
                </patternFill>
              </fill>
            </x14:dxf>
          </x14:cfRule>
          <x14:cfRule type="cellIs" priority="84" operator="equal" id="{2B265959-0207-47F6-9970-A94C58398213}">
            <xm:f>'Ark 6'!$B$20</xm:f>
            <x14:dxf>
              <fill>
                <patternFill>
                  <bgColor rgb="FFFFFF00"/>
                </patternFill>
              </fill>
            </x14:dxf>
          </x14:cfRule>
          <x14:cfRule type="cellIs" priority="83" operator="equal" id="{E4CB5D9C-C72B-487C-9BF2-AD6B213AA206}">
            <xm:f>'Ark 6'!$B$21</xm:f>
            <x14:dxf>
              <fill>
                <patternFill>
                  <bgColor rgb="FFFF0000"/>
                </patternFill>
              </fill>
            </x14:dxf>
          </x14:cfRule>
          <x14:cfRule type="cellIs" priority="82" operator="equal" id="{7F3D83CD-182D-4452-BB9C-7DEA562A13AA}">
            <xm:f>'Ark 6'!$B$22</xm:f>
            <x14:dxf>
              <fill>
                <patternFill>
                  <bgColor rgb="FFC00000"/>
                </patternFill>
              </fill>
            </x14:dxf>
          </x14:cfRule>
          <xm:sqref>H12</xm:sqref>
        </x14:conditionalFormatting>
        <x14:conditionalFormatting xmlns:xm="http://schemas.microsoft.com/office/excel/2006/main">
          <x14:cfRule type="cellIs" priority="41" operator="equal" id="{0DDE4593-AE28-4EE1-B2F1-CB2CF1D3A495}">
            <xm:f>'Ark 6'!$B$19</xm:f>
            <x14:dxf>
              <font>
                <color auto="1"/>
              </font>
              <fill>
                <patternFill>
                  <bgColor rgb="FF00B050"/>
                </patternFill>
              </fill>
            </x14:dxf>
          </x14:cfRule>
          <x14:cfRule type="cellIs" priority="40" operator="equal" id="{BBAE1768-77F2-4858-A3CB-1E4781449040}">
            <xm:f>'Ark 6'!$B$20</xm:f>
            <x14:dxf>
              <fill>
                <patternFill>
                  <bgColor rgb="FFFFFF00"/>
                </patternFill>
              </fill>
            </x14:dxf>
          </x14:cfRule>
          <x14:cfRule type="cellIs" priority="39" operator="equal" id="{F91D052C-5E00-49A2-A04E-442D76683F5A}">
            <xm:f>'Ark 6'!$B$21</xm:f>
            <x14:dxf>
              <fill>
                <patternFill>
                  <bgColor rgb="FFFF0000"/>
                </patternFill>
              </fill>
            </x14:dxf>
          </x14:cfRule>
          <x14:cfRule type="cellIs" priority="38" operator="equal" id="{9BFE2929-8714-4764-BC35-09918ABD9ACD}">
            <xm:f>'Ark 6'!$B$22</xm:f>
            <x14:dxf>
              <fill>
                <patternFill>
                  <bgColor rgb="FFC00000"/>
                </patternFill>
              </fill>
            </x14:dxf>
          </x14:cfRule>
          <xm:sqref>H22</xm:sqref>
        </x14:conditionalFormatting>
        <x14:conditionalFormatting xmlns:xm="http://schemas.microsoft.com/office/excel/2006/main">
          <x14:cfRule type="cellIs" priority="121" operator="equal" id="{30C1CCB3-9382-413B-8A14-CD044A67ABA5}">
            <xm:f>'Ark 6'!$B$19</xm:f>
            <x14:dxf>
              <font>
                <color auto="1"/>
              </font>
              <fill>
                <patternFill>
                  <bgColor rgb="FF00B050"/>
                </patternFill>
              </fill>
            </x14:dxf>
          </x14:cfRule>
          <x14:cfRule type="cellIs" priority="120" operator="equal" id="{AB523FF7-84D8-47A1-B243-BA8F9A4658BD}">
            <xm:f>'Ark 6'!$B$20</xm:f>
            <x14:dxf>
              <fill>
                <patternFill>
                  <bgColor rgb="FFFFFF00"/>
                </patternFill>
              </fill>
            </x14:dxf>
          </x14:cfRule>
          <x14:cfRule type="cellIs" priority="119" operator="equal" id="{857B1097-1B12-42AA-8437-D0422D861F37}">
            <xm:f>'Ark 6'!$B$21</xm:f>
            <x14:dxf>
              <fill>
                <patternFill>
                  <bgColor rgb="FFFF0000"/>
                </patternFill>
              </fill>
            </x14:dxf>
          </x14:cfRule>
          <x14:cfRule type="cellIs" priority="118" operator="equal" id="{7FE01E2D-EC6A-4136-B42D-7953F8AD2CA7}">
            <xm:f>'Ark 6'!$B$22</xm:f>
            <x14:dxf>
              <fill>
                <patternFill>
                  <bgColor rgb="FFC00000"/>
                </patternFill>
              </fill>
            </x14:dxf>
          </x14:cfRule>
          <xm:sqref>H58</xm:sqref>
        </x14:conditionalFormatting>
        <x14:conditionalFormatting xmlns:xm="http://schemas.microsoft.com/office/excel/2006/main">
          <x14:cfRule type="cellIs" priority="34" operator="equal" id="{C448278F-DCC1-4BAB-825A-8F9AB122B2E4}">
            <xm:f>'Ark 6'!$B$22</xm:f>
            <x14:dxf>
              <fill>
                <patternFill>
                  <bgColor rgb="FFC00000"/>
                </patternFill>
              </fill>
            </x14:dxf>
          </x14:cfRule>
          <x14:cfRule type="cellIs" priority="35" operator="equal" id="{93810118-62AB-4666-8CC1-1A92B4514F7A}">
            <xm:f>'Ark 6'!$B$21</xm:f>
            <x14:dxf>
              <fill>
                <patternFill>
                  <bgColor rgb="FFFF0000"/>
                </patternFill>
              </fill>
            </x14:dxf>
          </x14:cfRule>
          <x14:cfRule type="cellIs" priority="36" operator="equal" id="{018865A5-CE62-4ACF-80F3-BAB8EFE9E2C6}">
            <xm:f>'Ark 6'!$B$20</xm:f>
            <x14:dxf>
              <fill>
                <patternFill>
                  <bgColor rgb="FFFFFF00"/>
                </patternFill>
              </fill>
            </x14:dxf>
          </x14:cfRule>
          <x14:cfRule type="cellIs" priority="37" operator="equal" id="{90D2031F-CE43-45C4-9A9D-CD447E9454EF}">
            <xm:f>'Ark 6'!$B$19</xm:f>
            <x14:dxf>
              <font>
                <color auto="1"/>
              </font>
              <fill>
                <patternFill>
                  <bgColor rgb="FF00B050"/>
                </patternFill>
              </fill>
            </x14:dxf>
          </x14:cfRule>
          <xm:sqref>H105</xm:sqref>
        </x14:conditionalFormatting>
        <x14:conditionalFormatting xmlns:xm="http://schemas.microsoft.com/office/excel/2006/main">
          <x14:cfRule type="cellIs" priority="31" operator="equal" id="{003161A3-9CE2-4C3A-83E0-088F61FB7BCE}">
            <xm:f>'Ark 6'!$B$21</xm:f>
            <x14:dxf>
              <fill>
                <patternFill>
                  <bgColor rgb="FFFF0000"/>
                </patternFill>
              </fill>
            </x14:dxf>
          </x14:cfRule>
          <x14:cfRule type="cellIs" priority="32" operator="equal" id="{995D2C72-3C22-47ED-B4AA-1E8E8E30393F}">
            <xm:f>'Ark 6'!$B$20</xm:f>
            <x14:dxf>
              <fill>
                <patternFill>
                  <bgColor rgb="FFFFFF00"/>
                </patternFill>
              </fill>
            </x14:dxf>
          </x14:cfRule>
          <x14:cfRule type="cellIs" priority="33" operator="equal" id="{1486796D-17F2-450E-84A2-063A376D9CF6}">
            <xm:f>'Ark 6'!$B$19</xm:f>
            <x14:dxf>
              <font>
                <color auto="1"/>
              </font>
              <fill>
                <patternFill>
                  <bgColor rgb="FF00B050"/>
                </patternFill>
              </fill>
            </x14:dxf>
          </x14:cfRule>
          <x14:cfRule type="cellIs" priority="30" operator="equal" id="{427E06BF-FDE4-44E8-8A36-82CC5C202D52}">
            <xm:f>'Ark 6'!$B$22</xm:f>
            <x14:dxf>
              <fill>
                <patternFill>
                  <bgColor rgb="FFC00000"/>
                </patternFill>
              </fill>
            </x14:dxf>
          </x14:cfRule>
          <xm:sqref>H119</xm:sqref>
        </x14:conditionalFormatting>
        <x14:conditionalFormatting xmlns:xm="http://schemas.microsoft.com/office/excel/2006/main">
          <x14:cfRule type="cellIs" priority="29" operator="equal" id="{8F25F67A-D564-4DDA-8162-EACEE2E0355D}">
            <xm:f>'Ark 6'!$B$19</xm:f>
            <x14:dxf>
              <font>
                <color auto="1"/>
              </font>
              <fill>
                <patternFill>
                  <bgColor rgb="FF00B050"/>
                </patternFill>
              </fill>
            </x14:dxf>
          </x14:cfRule>
          <x14:cfRule type="cellIs" priority="28" operator="equal" id="{CF6321AD-1439-473C-ABA0-B320D170D73C}">
            <xm:f>'Ark 6'!$B$20</xm:f>
            <x14:dxf>
              <fill>
                <patternFill>
                  <bgColor rgb="FFFFFF00"/>
                </patternFill>
              </fill>
            </x14:dxf>
          </x14:cfRule>
          <x14:cfRule type="cellIs" priority="27" operator="equal" id="{F28A7D71-9B47-401A-A769-B8C16B7712F7}">
            <xm:f>'Ark 6'!$B$21</xm:f>
            <x14:dxf>
              <fill>
                <patternFill>
                  <bgColor rgb="FFFF0000"/>
                </patternFill>
              </fill>
            </x14:dxf>
          </x14:cfRule>
          <x14:cfRule type="cellIs" priority="26" operator="equal" id="{0A4B5E90-0071-4DF1-8B8E-5BF60E42C8C8}">
            <xm:f>'Ark 6'!$B$22</xm:f>
            <x14:dxf>
              <fill>
                <patternFill>
                  <bgColor rgb="FFC00000"/>
                </patternFill>
              </fill>
            </x14:dxf>
          </x14:cfRule>
          <xm:sqref>H125</xm:sqref>
        </x14:conditionalFormatting>
        <x14:conditionalFormatting xmlns:xm="http://schemas.microsoft.com/office/excel/2006/main">
          <x14:cfRule type="cellIs" priority="21" operator="equal" id="{BD119641-A9EE-4083-849C-4FC09634D955}">
            <xm:f>'Ark 6'!$B$19</xm:f>
            <x14:dxf>
              <font>
                <color auto="1"/>
              </font>
              <fill>
                <patternFill>
                  <bgColor rgb="FF00B050"/>
                </patternFill>
              </fill>
            </x14:dxf>
          </x14:cfRule>
          <x14:cfRule type="cellIs" priority="20" operator="equal" id="{8A390B84-7855-4FE6-8312-218D06CDB143}">
            <xm:f>'Ark 6'!$B$20</xm:f>
            <x14:dxf>
              <fill>
                <patternFill>
                  <bgColor rgb="FFFFFF00"/>
                </patternFill>
              </fill>
            </x14:dxf>
          </x14:cfRule>
          <x14:cfRule type="cellIs" priority="19" operator="equal" id="{05D9A6D0-7B43-4A16-845D-ED643A103483}">
            <xm:f>'Ark 6'!$B$21</xm:f>
            <x14:dxf>
              <fill>
                <patternFill>
                  <bgColor rgb="FFFF0000"/>
                </patternFill>
              </fill>
            </x14:dxf>
          </x14:cfRule>
          <x14:cfRule type="cellIs" priority="18" operator="equal" id="{291F5AD4-7897-4CCD-B10F-231C917AC3C4}">
            <xm:f>'Ark 6'!$B$22</xm:f>
            <x14:dxf>
              <fill>
                <patternFill>
                  <bgColor rgb="FFC00000"/>
                </patternFill>
              </fill>
            </x14:dxf>
          </x14:cfRule>
          <xm:sqref>H133</xm:sqref>
        </x14:conditionalFormatting>
        <x14:conditionalFormatting xmlns:xm="http://schemas.microsoft.com/office/excel/2006/main">
          <x14:cfRule type="cellIs" priority="17" operator="equal" id="{F2568AF9-72EF-42E3-BE5D-12A423E22871}">
            <xm:f>'Ark 6'!$B$19</xm:f>
            <x14:dxf>
              <font>
                <color auto="1"/>
              </font>
              <fill>
                <patternFill>
                  <bgColor rgb="FF00B050"/>
                </patternFill>
              </fill>
            </x14:dxf>
          </x14:cfRule>
          <x14:cfRule type="cellIs" priority="16" operator="equal" id="{6392726A-D16B-4BE4-9065-6D9B0C60F3A2}">
            <xm:f>'Ark 6'!$B$20</xm:f>
            <x14:dxf>
              <fill>
                <patternFill>
                  <bgColor rgb="FFFFFF00"/>
                </patternFill>
              </fill>
            </x14:dxf>
          </x14:cfRule>
          <x14:cfRule type="cellIs" priority="15" operator="equal" id="{5D450F22-56B8-48FF-A206-D0567678C93D}">
            <xm:f>'Ark 6'!$B$21</xm:f>
            <x14:dxf>
              <fill>
                <patternFill>
                  <bgColor rgb="FFFF0000"/>
                </patternFill>
              </fill>
            </x14:dxf>
          </x14:cfRule>
          <x14:cfRule type="cellIs" priority="14" operator="equal" id="{F160202E-9306-46B3-975D-9CF21A1349DA}">
            <xm:f>'Ark 6'!$B$22</xm:f>
            <x14:dxf>
              <fill>
                <patternFill>
                  <bgColor rgb="FFC00000"/>
                </patternFill>
              </fill>
            </x14:dxf>
          </x14:cfRule>
          <xm:sqref>H147</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errorTitle="Ugyldig svar" error="Velg fra nedtrekksmenyen" promptTitle="Ja/Nei" prompt="Velg Ja eller Nei fra nedtrekksmenyen" xr:uid="{00000000-0002-0000-0100-000000000000}">
          <x14:formula1>
            <xm:f>'Ark 6'!$C$12:$C$13</xm:f>
          </x14:formula1>
          <xm:sqref>H128 H6 H9:H10</xm:sqref>
        </x14:dataValidation>
        <x14:dataValidation type="list" allowBlank="1" showInputMessage="1" showErrorMessage="1" xr:uid="{00000000-0002-0000-0100-000001000000}">
          <x14:formula1>
            <xm:f>'Ark 6'!$B$19:$B$22</xm:f>
          </x14:formula1>
          <xm:sqref>H12 H22 H58 H105 H119 H125 H133 H147</xm:sqref>
        </x14:dataValidation>
        <x14:dataValidation type="list" allowBlank="1" showInputMessage="1" showErrorMessage="1" xr:uid="{00000000-0002-0000-0100-000002000000}">
          <x14:formula1>
            <xm:f>'Ark 6'!$A$26</xm:f>
          </x14:formula1>
          <xm:sqref>C63:C74 C79:C91 C27:C44</xm:sqref>
        </x14:dataValidation>
        <x14:dataValidation type="list" allowBlank="1" showInputMessage="1" showErrorMessage="1" errorTitle="Ugyldig svar" error="Velg fra nedtrekksmenyen" promptTitle="Ja/Nei/Pågående" prompt="Velg Ja, Nei eller Pågående fra nedtrekksmenyen" xr:uid="{00000000-0002-0000-0100-000003000000}">
          <x14:formula1>
            <xm:f>'Ark 6'!$A$54:$A$56</xm:f>
          </x14:formula1>
          <xm:sqref>H136</xm:sqref>
        </x14:dataValidation>
        <x14:dataValidation type="list" allowBlank="1" showInputMessage="1" showErrorMessage="1" errorTitle="Ugyldig svar" error="Velg fra nedtrekksmenyen" promptTitle="Ja/Nei/Pågående" prompt="Velg Ja, Nei eller Pågående fra nedtrekksmenyen" xr:uid="{00000000-0002-0000-0100-000004000000}">
          <x14:formula1>
            <xm:f>'Ark 6'!$A$54:$A$57</xm:f>
          </x14:formula1>
          <xm:sqref>H129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7"/>
  <dimension ref="A1:J79"/>
  <sheetViews>
    <sheetView topLeftCell="A67" zoomScale="150" zoomScaleNormal="150" workbookViewId="0">
      <selection activeCell="A50" sqref="A50:H50"/>
    </sheetView>
  </sheetViews>
  <sheetFormatPr defaultColWidth="11.42578125" defaultRowHeight="15"/>
  <cols>
    <col min="1" max="1" width="19.7109375" customWidth="1"/>
    <col min="3" max="3" width="9.85546875" customWidth="1"/>
    <col min="4" max="4" width="11.42578125" customWidth="1"/>
    <col min="7" max="8" width="14.42578125" customWidth="1"/>
  </cols>
  <sheetData>
    <row r="1" spans="1:8" ht="21.75" customHeight="1" thickBot="1">
      <c r="A1" s="230" t="s">
        <v>171</v>
      </c>
      <c r="B1" s="231"/>
      <c r="C1" s="231"/>
      <c r="D1" s="231"/>
      <c r="E1" s="231"/>
      <c r="F1" s="231"/>
      <c r="G1" s="231"/>
      <c r="H1" s="232"/>
    </row>
    <row r="2" spans="1:8" ht="6" customHeight="1" thickBot="1">
      <c r="H2" s="22"/>
    </row>
    <row r="3" spans="1:8" ht="17.100000000000001" thickTop="1" thickBot="1">
      <c r="A3" s="163" t="s">
        <v>172</v>
      </c>
      <c r="B3" s="164"/>
      <c r="C3" s="164"/>
      <c r="D3" s="164"/>
      <c r="E3" s="164"/>
      <c r="F3" s="164"/>
      <c r="G3" s="164"/>
      <c r="H3" s="165"/>
    </row>
    <row r="4" spans="1:8" ht="15.95" thickBot="1">
      <c r="A4" s="233" t="s">
        <v>173</v>
      </c>
      <c r="B4" s="234"/>
      <c r="C4" s="234"/>
      <c r="D4" s="234"/>
      <c r="E4" s="234"/>
      <c r="F4" s="234"/>
      <c r="G4" s="234"/>
      <c r="H4" s="235"/>
    </row>
    <row r="5" spans="1:8" ht="15.95" thickBot="1">
      <c r="A5" s="177" t="s">
        <v>174</v>
      </c>
      <c r="B5" s="178"/>
      <c r="C5" s="178"/>
      <c r="D5" s="178"/>
      <c r="E5" s="178"/>
      <c r="F5" s="178"/>
      <c r="G5" s="178"/>
      <c r="H5" s="14" t="s">
        <v>26</v>
      </c>
    </row>
    <row r="6" spans="1:8" ht="15.95" thickBot="1">
      <c r="A6" s="177" t="s">
        <v>175</v>
      </c>
      <c r="B6" s="178"/>
      <c r="C6" s="178"/>
      <c r="D6" s="178"/>
      <c r="E6" s="178"/>
      <c r="F6" s="178"/>
      <c r="G6" s="178"/>
      <c r="H6" s="14" t="s">
        <v>26</v>
      </c>
    </row>
    <row r="7" spans="1:8">
      <c r="A7" s="236" t="s">
        <v>176</v>
      </c>
      <c r="B7" s="237"/>
      <c r="C7" s="237"/>
      <c r="D7" s="237"/>
      <c r="E7" s="237"/>
      <c r="F7" s="237"/>
      <c r="G7" s="237"/>
      <c r="H7" s="238"/>
    </row>
    <row r="8" spans="1:8" ht="33" customHeight="1" thickBot="1">
      <c r="A8" s="149" t="s">
        <v>177</v>
      </c>
      <c r="B8" s="150"/>
      <c r="C8" s="150"/>
      <c r="D8" s="150"/>
      <c r="E8" s="150"/>
      <c r="F8" s="150"/>
      <c r="G8" s="150"/>
      <c r="H8" s="151"/>
    </row>
    <row r="9" spans="1:8" ht="15.95" thickBot="1">
      <c r="A9" s="233" t="s">
        <v>178</v>
      </c>
      <c r="B9" s="234"/>
      <c r="C9" s="234"/>
      <c r="D9" s="234"/>
      <c r="E9" s="234"/>
      <c r="F9" s="234"/>
      <c r="G9" s="234"/>
      <c r="H9" s="235"/>
    </row>
    <row r="10" spans="1:8" ht="15.95" thickBot="1">
      <c r="A10" s="177" t="s">
        <v>179</v>
      </c>
      <c r="B10" s="178"/>
      <c r="C10" s="178"/>
      <c r="D10" s="178"/>
      <c r="E10" s="178"/>
      <c r="F10" s="178"/>
      <c r="G10" s="178"/>
      <c r="H10" s="14" t="s">
        <v>26</v>
      </c>
    </row>
    <row r="11" spans="1:8" ht="15.95" thickBot="1">
      <c r="A11" s="177" t="s">
        <v>180</v>
      </c>
      <c r="B11" s="178"/>
      <c r="C11" s="178"/>
      <c r="D11" s="178"/>
      <c r="E11" s="178"/>
      <c r="F11" s="178"/>
      <c r="G11" s="178"/>
      <c r="H11" s="14" t="s">
        <v>26</v>
      </c>
    </row>
    <row r="12" spans="1:8" ht="15.95" thickBot="1">
      <c r="A12" s="177" t="s">
        <v>181</v>
      </c>
      <c r="B12" s="178"/>
      <c r="C12" s="178"/>
      <c r="D12" s="178"/>
      <c r="E12" s="178"/>
      <c r="F12" s="178"/>
      <c r="G12" s="178"/>
      <c r="H12" s="14" t="s">
        <v>28</v>
      </c>
    </row>
    <row r="13" spans="1:8" ht="29.1" customHeight="1" thickBot="1">
      <c r="A13" s="174" t="s">
        <v>149</v>
      </c>
      <c r="B13" s="175"/>
      <c r="C13" s="175"/>
      <c r="D13" s="175"/>
      <c r="E13" s="175"/>
      <c r="F13" s="175"/>
      <c r="G13" s="175"/>
      <c r="H13" s="176"/>
    </row>
    <row r="14" spans="1:8" ht="15.95" thickBot="1">
      <c r="A14" s="233" t="s">
        <v>182</v>
      </c>
      <c r="B14" s="234"/>
      <c r="C14" s="234"/>
      <c r="D14" s="234"/>
      <c r="E14" s="234"/>
      <c r="F14" s="234"/>
      <c r="G14" s="234"/>
      <c r="H14" s="235"/>
    </row>
    <row r="15" spans="1:8" ht="15.95" thickBot="1">
      <c r="A15" s="177" t="s">
        <v>183</v>
      </c>
      <c r="B15" s="178"/>
      <c r="C15" s="178"/>
      <c r="D15" s="178"/>
      <c r="E15" s="178"/>
      <c r="F15" s="178"/>
      <c r="G15" s="178"/>
      <c r="H15" s="14" t="s">
        <v>26</v>
      </c>
    </row>
    <row r="16" spans="1:8" ht="15.95" thickBot="1">
      <c r="A16" s="177" t="s">
        <v>184</v>
      </c>
      <c r="B16" s="178"/>
      <c r="C16" s="178"/>
      <c r="D16" s="178"/>
      <c r="E16" s="178"/>
      <c r="F16" s="178"/>
      <c r="G16" s="178"/>
      <c r="H16" s="14" t="s">
        <v>28</v>
      </c>
    </row>
    <row r="17" spans="1:8" ht="15.95" thickBot="1">
      <c r="A17" s="177" t="s">
        <v>185</v>
      </c>
      <c r="B17" s="178"/>
      <c r="C17" s="178"/>
      <c r="D17" s="178"/>
      <c r="E17" s="178"/>
      <c r="F17" s="178"/>
      <c r="G17" s="178"/>
      <c r="H17" s="14" t="s">
        <v>28</v>
      </c>
    </row>
    <row r="18" spans="1:8" ht="29.1" customHeight="1" thickBot="1">
      <c r="A18" s="174" t="s">
        <v>186</v>
      </c>
      <c r="B18" s="175"/>
      <c r="C18" s="175"/>
      <c r="D18" s="175"/>
      <c r="E18" s="175"/>
      <c r="F18" s="175"/>
      <c r="G18" s="175"/>
      <c r="H18" s="176"/>
    </row>
    <row r="19" spans="1:8" ht="15.95" thickBot="1">
      <c r="A19" s="233" t="s">
        <v>187</v>
      </c>
      <c r="B19" s="234"/>
      <c r="C19" s="234"/>
      <c r="D19" s="234"/>
      <c r="E19" s="234"/>
      <c r="F19" s="234"/>
      <c r="G19" s="234"/>
      <c r="H19" s="235"/>
    </row>
    <row r="20" spans="1:8">
      <c r="A20" s="154" t="s">
        <v>188</v>
      </c>
      <c r="B20" s="155"/>
      <c r="C20" s="155"/>
      <c r="D20" s="155"/>
      <c r="E20" s="155"/>
      <c r="F20" s="155"/>
      <c r="G20" s="155"/>
      <c r="H20" s="156"/>
    </row>
    <row r="21" spans="1:8" ht="29.1" customHeight="1" thickBot="1">
      <c r="A21" s="149" t="s">
        <v>189</v>
      </c>
      <c r="B21" s="150"/>
      <c r="C21" s="150"/>
      <c r="D21" s="150"/>
      <c r="E21" s="150"/>
      <c r="F21" s="150"/>
      <c r="G21" s="150"/>
      <c r="H21" s="151"/>
    </row>
    <row r="22" spans="1:8" ht="30" customHeight="1" thickBot="1">
      <c r="A22" s="239" t="s">
        <v>190</v>
      </c>
      <c r="B22" s="240"/>
      <c r="C22" s="240"/>
      <c r="D22" s="240"/>
      <c r="E22" s="240"/>
      <c r="F22" s="240"/>
      <c r="G22" s="240"/>
      <c r="H22" s="14" t="s">
        <v>28</v>
      </c>
    </row>
    <row r="23" spans="1:8" ht="29.1" customHeight="1" thickBot="1">
      <c r="A23" s="174"/>
      <c r="B23" s="175"/>
      <c r="C23" s="175"/>
      <c r="D23" s="175"/>
      <c r="E23" s="175"/>
      <c r="F23" s="175"/>
      <c r="G23" s="175"/>
      <c r="H23" s="176"/>
    </row>
    <row r="24" spans="1:8" ht="15.95" thickBot="1">
      <c r="A24" s="233" t="s">
        <v>191</v>
      </c>
      <c r="B24" s="234"/>
      <c r="C24" s="234"/>
      <c r="D24" s="234"/>
      <c r="E24" s="234"/>
      <c r="F24" s="234"/>
      <c r="G24" s="234"/>
      <c r="H24" s="235"/>
    </row>
    <row r="25" spans="1:8" ht="15.95" thickBot="1">
      <c r="A25" s="239" t="s">
        <v>192</v>
      </c>
      <c r="B25" s="240"/>
      <c r="C25" s="240"/>
      <c r="D25" s="240"/>
      <c r="E25" s="240"/>
      <c r="F25" s="240"/>
      <c r="G25" s="240"/>
      <c r="H25" s="14" t="s">
        <v>28</v>
      </c>
    </row>
    <row r="26" spans="1:8" ht="29.1" customHeight="1" thickBot="1">
      <c r="A26" s="242" t="s">
        <v>193</v>
      </c>
      <c r="B26" s="243"/>
      <c r="C26" s="243"/>
      <c r="D26" s="243"/>
      <c r="E26" s="243"/>
      <c r="F26" s="243"/>
      <c r="G26" s="243"/>
      <c r="H26" s="244"/>
    </row>
    <row r="27" spans="1:8" ht="15.95" thickBot="1">
      <c r="A27" s="233" t="s">
        <v>194</v>
      </c>
      <c r="B27" s="234"/>
      <c r="C27" s="234"/>
      <c r="D27" s="234"/>
      <c r="E27" s="234"/>
      <c r="F27" s="234"/>
      <c r="G27" s="234"/>
      <c r="H27" s="235"/>
    </row>
    <row r="28" spans="1:8" ht="15.95" thickBot="1">
      <c r="A28" s="177" t="s">
        <v>195</v>
      </c>
      <c r="B28" s="178"/>
      <c r="C28" s="178"/>
      <c r="D28" s="178"/>
      <c r="E28" s="178"/>
      <c r="F28" s="178"/>
      <c r="G28" s="241"/>
      <c r="H28" s="23" t="str">
        <f>+'Systematisk beskrivelse'!H136</f>
        <v>Ja</v>
      </c>
    </row>
    <row r="29" spans="1:8" ht="15.95" thickBot="1">
      <c r="A29" s="177" t="s">
        <v>196</v>
      </c>
      <c r="B29" s="178"/>
      <c r="C29" s="178"/>
      <c r="D29" s="178"/>
      <c r="E29" s="178"/>
      <c r="F29" s="178"/>
      <c r="G29" s="241"/>
      <c r="H29" s="23" t="str">
        <f>+'Systematisk beskrivelse'!H128</f>
        <v>Ja</v>
      </c>
    </row>
    <row r="30" spans="1:8" ht="15.95" thickBot="1">
      <c r="A30" s="177" t="s">
        <v>197</v>
      </c>
      <c r="B30" s="178"/>
      <c r="C30" s="178"/>
      <c r="D30" s="178"/>
      <c r="E30" s="178"/>
      <c r="F30" s="178"/>
      <c r="G30" s="241"/>
      <c r="H30" s="23" t="str">
        <f>+'Systematisk beskrivelse'!H129</f>
        <v>Ja</v>
      </c>
    </row>
    <row r="31" spans="1:8" ht="15.95" thickBot="1">
      <c r="A31" s="177" t="s">
        <v>198</v>
      </c>
      <c r="B31" s="178"/>
      <c r="C31" s="178"/>
      <c r="D31" s="178"/>
      <c r="E31" s="178"/>
      <c r="F31" s="178"/>
      <c r="G31" s="241"/>
      <c r="H31" s="14"/>
    </row>
    <row r="32" spans="1:8" ht="29.1" customHeight="1" thickBot="1">
      <c r="A32" s="201" t="str">
        <f>+'Systematisk beskrivelse'!A141:H141</f>
        <v>ROS</v>
      </c>
      <c r="B32" s="202"/>
      <c r="C32" s="202"/>
      <c r="D32" s="202"/>
      <c r="E32" s="202"/>
      <c r="F32" s="202"/>
      <c r="G32" s="202"/>
      <c r="H32" s="203"/>
    </row>
    <row r="33" spans="1:10" ht="17.100000000000001" thickTop="1" thickBot="1">
      <c r="A33" s="163" t="s">
        <v>199</v>
      </c>
      <c r="B33" s="164"/>
      <c r="C33" s="164"/>
      <c r="D33" s="164"/>
      <c r="E33" s="164"/>
      <c r="F33" s="164"/>
      <c r="G33" s="164"/>
      <c r="H33" s="165"/>
    </row>
    <row r="34" spans="1:10" ht="29.1" customHeight="1" thickTop="1" thickBot="1">
      <c r="A34" s="172" t="s">
        <v>199</v>
      </c>
      <c r="B34" s="173"/>
      <c r="C34" s="173"/>
      <c r="D34" s="173"/>
      <c r="E34" s="173"/>
      <c r="F34" s="173"/>
      <c r="G34" s="173"/>
      <c r="H34" s="48" t="s">
        <v>55</v>
      </c>
      <c r="J34" s="56" t="str">
        <f>+'Systematisk beskrivelse'!J12</f>
        <v>Gi visuell vurdering - mangel/risiko</v>
      </c>
    </row>
    <row r="35" spans="1:10" ht="6" customHeight="1" thickTop="1" thickBot="1">
      <c r="H35" s="22"/>
    </row>
    <row r="36" spans="1:10" ht="17.100000000000001" thickTop="1" thickBot="1">
      <c r="A36" s="163" t="s">
        <v>200</v>
      </c>
      <c r="B36" s="164"/>
      <c r="C36" s="164"/>
      <c r="D36" s="164"/>
      <c r="E36" s="164"/>
      <c r="F36" s="164"/>
      <c r="G36" s="164"/>
      <c r="H36" s="165"/>
    </row>
    <row r="37" spans="1:10" ht="15.95" thickBot="1">
      <c r="A37" s="233" t="s">
        <v>201</v>
      </c>
      <c r="B37" s="234"/>
      <c r="C37" s="234"/>
      <c r="D37" s="234"/>
      <c r="E37" s="234"/>
      <c r="F37" s="234"/>
      <c r="G37" s="234"/>
      <c r="H37" s="235"/>
    </row>
    <row r="38" spans="1:10">
      <c r="A38" s="154" t="s">
        <v>202</v>
      </c>
      <c r="B38" s="155"/>
      <c r="C38" s="155"/>
      <c r="D38" s="155"/>
      <c r="E38" s="155"/>
      <c r="F38" s="155"/>
      <c r="G38" s="155"/>
      <c r="H38" s="156"/>
    </row>
    <row r="39" spans="1:10" ht="29.1" customHeight="1" thickBot="1">
      <c r="A39" s="149" t="s">
        <v>203</v>
      </c>
      <c r="B39" s="150"/>
      <c r="C39" s="150"/>
      <c r="D39" s="150"/>
      <c r="E39" s="150"/>
      <c r="F39" s="150"/>
      <c r="G39" s="150"/>
      <c r="H39" s="151"/>
    </row>
    <row r="40" spans="1:10" ht="15.95" thickBot="1">
      <c r="A40" s="233" t="s">
        <v>204</v>
      </c>
      <c r="B40" s="234"/>
      <c r="C40" s="234"/>
      <c r="D40" s="234"/>
      <c r="E40" s="234"/>
      <c r="F40" s="234"/>
      <c r="G40" s="234"/>
      <c r="H40" s="235"/>
    </row>
    <row r="41" spans="1:10">
      <c r="A41" s="154" t="s">
        <v>205</v>
      </c>
      <c r="B41" s="155"/>
      <c r="C41" s="155"/>
      <c r="D41" s="155"/>
      <c r="E41" s="155"/>
      <c r="F41" s="155"/>
      <c r="G41" s="155"/>
      <c r="H41" s="156"/>
    </row>
    <row r="42" spans="1:10" ht="29.1" customHeight="1" thickBot="1">
      <c r="A42" s="149" t="s">
        <v>206</v>
      </c>
      <c r="B42" s="150"/>
      <c r="C42" s="150"/>
      <c r="D42" s="150"/>
      <c r="E42" s="150"/>
      <c r="F42" s="150"/>
      <c r="G42" s="150"/>
      <c r="H42" s="151"/>
    </row>
    <row r="43" spans="1:10" ht="15.95" thickBot="1">
      <c r="A43" s="233" t="s">
        <v>207</v>
      </c>
      <c r="B43" s="234"/>
      <c r="C43" s="234"/>
      <c r="D43" s="234"/>
      <c r="E43" s="234"/>
      <c r="F43" s="234"/>
      <c r="G43" s="234"/>
      <c r="H43" s="235"/>
    </row>
    <row r="44" spans="1:10" ht="30" customHeight="1" thickBot="1">
      <c r="A44" s="177" t="s">
        <v>208</v>
      </c>
      <c r="B44" s="178"/>
      <c r="C44" s="178"/>
      <c r="D44" s="178"/>
      <c r="E44" s="178"/>
      <c r="F44" s="178"/>
      <c r="G44" s="178"/>
      <c r="H44" s="14" t="s">
        <v>26</v>
      </c>
    </row>
    <row r="45" spans="1:10">
      <c r="A45" s="154" t="s">
        <v>209</v>
      </c>
      <c r="B45" s="155"/>
      <c r="C45" s="155"/>
      <c r="D45" s="155"/>
      <c r="E45" s="155"/>
      <c r="F45" s="155"/>
      <c r="G45" s="155"/>
      <c r="H45" s="156"/>
    </row>
    <row r="46" spans="1:10" ht="29.1" customHeight="1" thickBot="1">
      <c r="A46" s="149" t="s">
        <v>210</v>
      </c>
      <c r="B46" s="150"/>
      <c r="C46" s="150"/>
      <c r="D46" s="150"/>
      <c r="E46" s="150"/>
      <c r="F46" s="150"/>
      <c r="G46" s="150"/>
      <c r="H46" s="151"/>
    </row>
    <row r="47" spans="1:10" ht="15.95" thickBot="1">
      <c r="A47" s="233" t="s">
        <v>211</v>
      </c>
      <c r="B47" s="234"/>
      <c r="C47" s="234"/>
      <c r="D47" s="234"/>
      <c r="E47" s="234"/>
      <c r="F47" s="234"/>
      <c r="G47" s="234"/>
      <c r="H47" s="235"/>
    </row>
    <row r="48" spans="1:10" ht="29.45" customHeight="1" thickBot="1">
      <c r="A48" s="177" t="s">
        <v>212</v>
      </c>
      <c r="B48" s="178"/>
      <c r="C48" s="178"/>
      <c r="D48" s="178"/>
      <c r="E48" s="178"/>
      <c r="F48" s="178"/>
      <c r="G48" s="178"/>
      <c r="H48" s="14" t="s">
        <v>28</v>
      </c>
    </row>
    <row r="49" spans="1:8">
      <c r="A49" s="154" t="s">
        <v>209</v>
      </c>
      <c r="B49" s="155"/>
      <c r="C49" s="155"/>
      <c r="D49" s="155"/>
      <c r="E49" s="155"/>
      <c r="F49" s="155"/>
      <c r="G49" s="155"/>
      <c r="H49" s="156"/>
    </row>
    <row r="50" spans="1:8" ht="29.1" customHeight="1" thickBot="1">
      <c r="A50" s="149" t="s">
        <v>213</v>
      </c>
      <c r="B50" s="150"/>
      <c r="C50" s="150"/>
      <c r="D50" s="150"/>
      <c r="E50" s="150"/>
      <c r="F50" s="150"/>
      <c r="G50" s="150"/>
      <c r="H50" s="151"/>
    </row>
    <row r="51" spans="1:8" ht="15.95" thickBot="1">
      <c r="A51" s="233" t="s">
        <v>214</v>
      </c>
      <c r="B51" s="234"/>
      <c r="C51" s="234"/>
      <c r="D51" s="234"/>
      <c r="E51" s="234"/>
      <c r="F51" s="234"/>
      <c r="G51" s="234"/>
      <c r="H51" s="235"/>
    </row>
    <row r="52" spans="1:8">
      <c r="A52" s="154" t="s">
        <v>215</v>
      </c>
      <c r="B52" s="155"/>
      <c r="C52" s="155"/>
      <c r="D52" s="155"/>
      <c r="E52" s="155"/>
      <c r="F52" s="155"/>
      <c r="G52" s="155"/>
      <c r="H52" s="156"/>
    </row>
    <row r="53" spans="1:8" ht="29.1" customHeight="1" thickBot="1">
      <c r="A53" s="149" t="s">
        <v>216</v>
      </c>
      <c r="B53" s="150"/>
      <c r="C53" s="150"/>
      <c r="D53" s="150"/>
      <c r="E53" s="150"/>
      <c r="F53" s="150"/>
      <c r="G53" s="150"/>
      <c r="H53" s="151"/>
    </row>
    <row r="54" spans="1:8" ht="15.95" thickBot="1">
      <c r="A54" s="233" t="s">
        <v>217</v>
      </c>
      <c r="B54" s="234"/>
      <c r="C54" s="234"/>
      <c r="D54" s="234"/>
      <c r="E54" s="234"/>
      <c r="F54" s="234"/>
      <c r="G54" s="234"/>
      <c r="H54" s="235"/>
    </row>
    <row r="55" spans="1:8">
      <c r="A55" s="154" t="s">
        <v>218</v>
      </c>
      <c r="B55" s="155"/>
      <c r="C55" s="155"/>
      <c r="D55" s="155"/>
      <c r="E55" s="155"/>
      <c r="F55" s="155"/>
      <c r="G55" s="155"/>
      <c r="H55" s="156"/>
    </row>
    <row r="56" spans="1:8" ht="29.1" customHeight="1" thickBot="1">
      <c r="A56" s="149" t="s">
        <v>216</v>
      </c>
      <c r="B56" s="150"/>
      <c r="C56" s="150"/>
      <c r="D56" s="150"/>
      <c r="E56" s="150"/>
      <c r="F56" s="150"/>
      <c r="G56" s="150"/>
      <c r="H56" s="151"/>
    </row>
    <row r="57" spans="1:8" ht="15.95" thickBot="1">
      <c r="A57" s="233" t="s">
        <v>219</v>
      </c>
      <c r="B57" s="234"/>
      <c r="C57" s="234"/>
      <c r="D57" s="234"/>
      <c r="E57" s="234"/>
      <c r="F57" s="234"/>
      <c r="G57" s="234"/>
      <c r="H57" s="235"/>
    </row>
    <row r="58" spans="1:8">
      <c r="A58" s="154" t="s">
        <v>220</v>
      </c>
      <c r="B58" s="155"/>
      <c r="C58" s="155"/>
      <c r="D58" s="155"/>
      <c r="E58" s="155"/>
      <c r="F58" s="155"/>
      <c r="G58" s="155"/>
      <c r="H58" s="156"/>
    </row>
    <row r="59" spans="1:8" ht="29.1" customHeight="1" thickBot="1">
      <c r="A59" s="149" t="s">
        <v>221</v>
      </c>
      <c r="B59" s="150"/>
      <c r="C59" s="150"/>
      <c r="D59" s="150"/>
      <c r="E59" s="150"/>
      <c r="F59" s="150"/>
      <c r="G59" s="150"/>
      <c r="H59" s="151"/>
    </row>
    <row r="60" spans="1:8" ht="15.95" thickBot="1">
      <c r="A60" s="233" t="s">
        <v>222</v>
      </c>
      <c r="B60" s="234"/>
      <c r="C60" s="234"/>
      <c r="D60" s="234"/>
      <c r="E60" s="234"/>
      <c r="F60" s="234"/>
      <c r="G60" s="234"/>
      <c r="H60" s="235"/>
    </row>
    <row r="61" spans="1:8" ht="29.1" customHeight="1" thickBot="1">
      <c r="A61" s="152" t="s">
        <v>223</v>
      </c>
      <c r="B61" s="153"/>
      <c r="C61" s="153"/>
      <c r="D61" s="153"/>
      <c r="E61" s="153"/>
      <c r="F61" s="153"/>
      <c r="G61" s="385"/>
      <c r="H61" s="18" t="str">
        <f>+Initialvurdering!H21</f>
        <v>Nei</v>
      </c>
    </row>
    <row r="62" spans="1:8" ht="30" customHeight="1">
      <c r="A62" s="154" t="s">
        <v>224</v>
      </c>
      <c r="B62" s="155"/>
      <c r="C62" s="155"/>
      <c r="D62" s="155"/>
      <c r="E62" s="155"/>
      <c r="F62" s="155"/>
      <c r="G62" s="155"/>
      <c r="H62" s="156"/>
    </row>
    <row r="63" spans="1:8" ht="29.1" customHeight="1" thickBot="1">
      <c r="A63" s="149"/>
      <c r="B63" s="150"/>
      <c r="C63" s="150"/>
      <c r="D63" s="150"/>
      <c r="E63" s="150"/>
      <c r="F63" s="150"/>
      <c r="G63" s="150"/>
      <c r="H63" s="151"/>
    </row>
    <row r="64" spans="1:8" ht="17.100000000000001" thickTop="1" thickBot="1">
      <c r="A64" s="163" t="s">
        <v>225</v>
      </c>
      <c r="B64" s="164"/>
      <c r="C64" s="164"/>
      <c r="D64" s="164"/>
      <c r="E64" s="164"/>
      <c r="F64" s="164"/>
      <c r="G64" s="164"/>
      <c r="H64" s="165"/>
    </row>
    <row r="65" spans="1:10" ht="29.1" customHeight="1" thickTop="1" thickBot="1">
      <c r="A65" s="172" t="s">
        <v>225</v>
      </c>
      <c r="B65" s="173"/>
      <c r="C65" s="173"/>
      <c r="D65" s="173"/>
      <c r="E65" s="173"/>
      <c r="F65" s="173"/>
      <c r="G65" s="173"/>
      <c r="H65" s="48" t="s">
        <v>55</v>
      </c>
      <c r="J65" s="56" t="str">
        <f>+'Systematisk beskrivelse'!J12</f>
        <v>Gi visuell vurdering - mangel/risiko</v>
      </c>
    </row>
    <row r="66" spans="1:10" ht="6" customHeight="1" thickTop="1" thickBot="1">
      <c r="H66" s="22"/>
    </row>
    <row r="67" spans="1:10" ht="17.100000000000001" thickTop="1" thickBot="1">
      <c r="A67" s="163" t="s">
        <v>226</v>
      </c>
      <c r="B67" s="164"/>
      <c r="C67" s="164"/>
      <c r="D67" s="164"/>
      <c r="E67" s="164"/>
      <c r="F67" s="164"/>
      <c r="G67" s="164"/>
      <c r="H67" s="165"/>
    </row>
    <row r="68" spans="1:10" ht="15.95" thickBot="1">
      <c r="A68" s="233" t="s">
        <v>227</v>
      </c>
      <c r="B68" s="234"/>
      <c r="C68" s="234"/>
      <c r="D68" s="234"/>
      <c r="E68" s="234"/>
      <c r="F68" s="234"/>
      <c r="G68" s="234"/>
      <c r="H68" s="235"/>
    </row>
    <row r="69" spans="1:10" ht="29.1" customHeight="1" thickTop="1">
      <c r="A69" s="245" t="s">
        <v>228</v>
      </c>
      <c r="B69" s="246"/>
      <c r="C69" s="246"/>
      <c r="D69" s="246"/>
      <c r="E69" s="246"/>
      <c r="F69" s="246"/>
      <c r="G69" s="246"/>
      <c r="H69" s="247"/>
    </row>
    <row r="70" spans="1:10" ht="29.1" customHeight="1" thickBot="1">
      <c r="A70" s="248" t="s">
        <v>229</v>
      </c>
      <c r="B70" s="249"/>
      <c r="C70" s="249"/>
      <c r="D70" s="249"/>
      <c r="E70" s="249"/>
      <c r="F70" s="249"/>
      <c r="G70" s="249"/>
      <c r="H70" s="250"/>
    </row>
    <row r="71" spans="1:10" ht="29.1" customHeight="1" thickTop="1">
      <c r="A71" s="245" t="s">
        <v>230</v>
      </c>
      <c r="B71" s="246"/>
      <c r="C71" s="246"/>
      <c r="D71" s="246"/>
      <c r="E71" s="246"/>
      <c r="F71" s="246"/>
      <c r="G71" s="246"/>
      <c r="H71" s="247"/>
    </row>
    <row r="72" spans="1:10" ht="29.1" customHeight="1" thickBot="1">
      <c r="A72" s="248" t="s">
        <v>229</v>
      </c>
      <c r="B72" s="249"/>
      <c r="C72" s="249"/>
      <c r="D72" s="249"/>
      <c r="E72" s="249"/>
      <c r="F72" s="249"/>
      <c r="G72" s="249"/>
      <c r="H72" s="250"/>
    </row>
    <row r="73" spans="1:10" ht="29.1" customHeight="1" thickTop="1">
      <c r="A73" s="245" t="s">
        <v>231</v>
      </c>
      <c r="B73" s="246"/>
      <c r="C73" s="246"/>
      <c r="D73" s="246"/>
      <c r="E73" s="246"/>
      <c r="F73" s="246"/>
      <c r="G73" s="246"/>
      <c r="H73" s="247"/>
    </row>
    <row r="74" spans="1:10" ht="29.1" customHeight="1" thickBot="1">
      <c r="A74" s="248" t="s">
        <v>229</v>
      </c>
      <c r="B74" s="249"/>
      <c r="C74" s="249"/>
      <c r="D74" s="249"/>
      <c r="E74" s="249"/>
      <c r="F74" s="249"/>
      <c r="G74" s="249"/>
      <c r="H74" s="250"/>
    </row>
    <row r="75" spans="1:10" ht="29.1" customHeight="1" thickTop="1">
      <c r="A75" s="245" t="s">
        <v>232</v>
      </c>
      <c r="B75" s="246"/>
      <c r="C75" s="246"/>
      <c r="D75" s="246"/>
      <c r="E75" s="246"/>
      <c r="F75" s="246"/>
      <c r="G75" s="246"/>
      <c r="H75" s="247"/>
    </row>
    <row r="76" spans="1:10" ht="29.1" customHeight="1" thickBot="1">
      <c r="A76" s="248" t="s">
        <v>229</v>
      </c>
      <c r="B76" s="249"/>
      <c r="C76" s="249"/>
      <c r="D76" s="249"/>
      <c r="E76" s="249"/>
      <c r="F76" s="249"/>
      <c r="G76" s="249"/>
      <c r="H76" s="250"/>
    </row>
    <row r="77" spans="1:10" ht="17.100000000000001" thickTop="1" thickBot="1">
      <c r="A77" s="163" t="s">
        <v>233</v>
      </c>
      <c r="B77" s="164"/>
      <c r="C77" s="164"/>
      <c r="D77" s="164"/>
      <c r="E77" s="164"/>
      <c r="F77" s="164"/>
      <c r="G77" s="164"/>
      <c r="H77" s="165"/>
    </row>
    <row r="78" spans="1:10" ht="29.1" customHeight="1" thickTop="1" thickBot="1">
      <c r="A78" s="172" t="s">
        <v>233</v>
      </c>
      <c r="B78" s="173"/>
      <c r="C78" s="173"/>
      <c r="D78" s="173"/>
      <c r="E78" s="173"/>
      <c r="F78" s="173"/>
      <c r="G78" s="173"/>
      <c r="H78" s="48" t="s">
        <v>55</v>
      </c>
      <c r="J78" s="56" t="str">
        <f>+'Systematisk beskrivelse'!J12</f>
        <v>Gi visuell vurdering - mangel/risiko</v>
      </c>
    </row>
    <row r="79" spans="1:10" ht="15.95" thickTop="1">
      <c r="H79" s="22"/>
    </row>
  </sheetData>
  <mergeCells count="75">
    <mergeCell ref="A70:H70"/>
    <mergeCell ref="A76:H76"/>
    <mergeCell ref="A38:H38"/>
    <mergeCell ref="A41:H41"/>
    <mergeCell ref="A74:H74"/>
    <mergeCell ref="A65:G65"/>
    <mergeCell ref="A44:G44"/>
    <mergeCell ref="A45:H45"/>
    <mergeCell ref="A40:H40"/>
    <mergeCell ref="A43:H43"/>
    <mergeCell ref="A47:H47"/>
    <mergeCell ref="A54:H54"/>
    <mergeCell ref="A48:G48"/>
    <mergeCell ref="A61:G61"/>
    <mergeCell ref="A62:H62"/>
    <mergeCell ref="A69:H69"/>
    <mergeCell ref="A30:G30"/>
    <mergeCell ref="A29:G29"/>
    <mergeCell ref="A50:H50"/>
    <mergeCell ref="A53:H53"/>
    <mergeCell ref="A56:H56"/>
    <mergeCell ref="A78:G78"/>
    <mergeCell ref="A75:H75"/>
    <mergeCell ref="A71:H71"/>
    <mergeCell ref="A72:H72"/>
    <mergeCell ref="A73:H73"/>
    <mergeCell ref="A77:H77"/>
    <mergeCell ref="A16:G16"/>
    <mergeCell ref="A17:G17"/>
    <mergeCell ref="A51:H51"/>
    <mergeCell ref="A52:H52"/>
    <mergeCell ref="A55:H55"/>
    <mergeCell ref="A33:H33"/>
    <mergeCell ref="A32:H32"/>
    <mergeCell ref="A49:H49"/>
    <mergeCell ref="A39:H39"/>
    <mergeCell ref="A42:H42"/>
    <mergeCell ref="A20:H20"/>
    <mergeCell ref="A21:H21"/>
    <mergeCell ref="A26:H26"/>
    <mergeCell ref="A23:H23"/>
    <mergeCell ref="A24:H24"/>
    <mergeCell ref="A27:H27"/>
    <mergeCell ref="A67:H67"/>
    <mergeCell ref="A68:H68"/>
    <mergeCell ref="A22:G22"/>
    <mergeCell ref="A59:H59"/>
    <mergeCell ref="A60:H60"/>
    <mergeCell ref="A57:H57"/>
    <mergeCell ref="A46:H46"/>
    <mergeCell ref="A31:G31"/>
    <mergeCell ref="A28:G28"/>
    <mergeCell ref="A34:G34"/>
    <mergeCell ref="A64:H64"/>
    <mergeCell ref="A63:H63"/>
    <mergeCell ref="A58:H58"/>
    <mergeCell ref="A25:G25"/>
    <mergeCell ref="A36:H36"/>
    <mergeCell ref="A37:H37"/>
    <mergeCell ref="A1:H1"/>
    <mergeCell ref="A4:H4"/>
    <mergeCell ref="A5:G5"/>
    <mergeCell ref="A6:G6"/>
    <mergeCell ref="A19:H19"/>
    <mergeCell ref="A13:H13"/>
    <mergeCell ref="A15:G15"/>
    <mergeCell ref="A14:H14"/>
    <mergeCell ref="A7:H7"/>
    <mergeCell ref="A9:H9"/>
    <mergeCell ref="A3:H3"/>
    <mergeCell ref="A8:H8"/>
    <mergeCell ref="A18:H18"/>
    <mergeCell ref="A10:G10"/>
    <mergeCell ref="A11:G11"/>
    <mergeCell ref="A12:G12"/>
  </mergeCells>
  <dataValidations count="1">
    <dataValidation type="list" allowBlank="1" showInputMessage="1" showErrorMessage="1" errorTitle="Ugyldig svar" error="Velg fra nedtrekksmenyen" promptTitle="Ja/Nei" prompt="Velg Ja eller Nei fra nedtrekksmenyen" sqref="H28" xr:uid="{00000000-0002-0000-0200-000000000000}">
      <formula1>$A$11:$A$12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9" operator="equal" id="{0B2593A2-DDE9-4C45-9490-722F744DC1D1}">
            <xm:f>'Ark 6'!$B$22</xm:f>
            <x14:dxf>
              <fill>
                <patternFill>
                  <bgColor rgb="FFC00000"/>
                </patternFill>
              </fill>
            </x14:dxf>
          </x14:cfRule>
          <x14:cfRule type="cellIs" priority="10" operator="equal" id="{F637A08E-F6C7-425D-9FB2-2F5887BBEA74}">
            <xm:f>'Ark 6'!$B$21</xm:f>
            <x14:dxf>
              <fill>
                <patternFill>
                  <bgColor rgb="FFFF0000"/>
                </patternFill>
              </fill>
            </x14:dxf>
          </x14:cfRule>
          <x14:cfRule type="cellIs" priority="11" operator="equal" id="{EA1AC63D-472A-449F-90A4-89E82D384BD9}">
            <xm:f>'Ark 6'!$B$20</xm:f>
            <x14:dxf>
              <fill>
                <patternFill>
                  <bgColor rgb="FFFFFF00"/>
                </patternFill>
              </fill>
            </x14:dxf>
          </x14:cfRule>
          <x14:cfRule type="cellIs" priority="12" operator="equal" id="{D3CB5C93-D80B-4291-B7E3-60167FE0A96C}">
            <xm:f>'Ark 6'!$B$19</xm:f>
            <x14:dxf>
              <font>
                <color auto="1"/>
              </font>
              <fill>
                <patternFill>
                  <bgColor rgb="FF00B050"/>
                </patternFill>
              </fill>
            </x14:dxf>
          </x14:cfRule>
          <xm:sqref>H34</xm:sqref>
        </x14:conditionalFormatting>
        <x14:conditionalFormatting xmlns:xm="http://schemas.microsoft.com/office/excel/2006/main">
          <x14:cfRule type="cellIs" priority="5" operator="equal" id="{87C87A5F-F7F2-477E-9AFD-63C79C2C09B6}">
            <xm:f>'Ark 6'!$B$22</xm:f>
            <x14:dxf>
              <fill>
                <patternFill>
                  <bgColor rgb="FFC00000"/>
                </patternFill>
              </fill>
            </x14:dxf>
          </x14:cfRule>
          <x14:cfRule type="cellIs" priority="6" operator="equal" id="{5E22E577-447B-43FA-8755-93C265FFED17}">
            <xm:f>'Ark 6'!$B$21</xm:f>
            <x14:dxf>
              <fill>
                <patternFill>
                  <bgColor rgb="FFFF0000"/>
                </patternFill>
              </fill>
            </x14:dxf>
          </x14:cfRule>
          <x14:cfRule type="cellIs" priority="7" operator="equal" id="{C2D9295F-DDB6-4CBB-9DF8-80D6442208DD}">
            <xm:f>'Ark 6'!$B$20</xm:f>
            <x14:dxf>
              <fill>
                <patternFill>
                  <bgColor rgb="FFFFFF00"/>
                </patternFill>
              </fill>
            </x14:dxf>
          </x14:cfRule>
          <x14:cfRule type="cellIs" priority="8" operator="equal" id="{E450BA6D-11D5-46BE-93D6-3A7DC0217B21}">
            <xm:f>'Ark 6'!$B$19</xm:f>
            <x14:dxf>
              <font>
                <color auto="1"/>
              </font>
              <fill>
                <patternFill>
                  <bgColor rgb="FF00B050"/>
                </patternFill>
              </fill>
            </x14:dxf>
          </x14:cfRule>
          <xm:sqref>H65</xm:sqref>
        </x14:conditionalFormatting>
        <x14:conditionalFormatting xmlns:xm="http://schemas.microsoft.com/office/excel/2006/main">
          <x14:cfRule type="cellIs" priority="1" operator="equal" id="{CA2A0472-E25D-4DB3-888B-48FF10B0716E}">
            <xm:f>'Ark 6'!$B$22</xm:f>
            <x14:dxf>
              <fill>
                <patternFill>
                  <bgColor rgb="FFC00000"/>
                </patternFill>
              </fill>
            </x14:dxf>
          </x14:cfRule>
          <x14:cfRule type="cellIs" priority="2" operator="equal" id="{077AA0C2-F5D8-400F-9FF7-6174326CA222}">
            <xm:f>'Ark 6'!$B$21</xm:f>
            <x14:dxf>
              <fill>
                <patternFill>
                  <bgColor rgb="FFFF0000"/>
                </patternFill>
              </fill>
            </x14:dxf>
          </x14:cfRule>
          <x14:cfRule type="cellIs" priority="3" operator="equal" id="{B43371EB-3FB3-4A45-9F9E-D128250079A0}">
            <xm:f>'Ark 6'!$B$20</xm:f>
            <x14:dxf>
              <fill>
                <patternFill>
                  <bgColor rgb="FFFFFF00"/>
                </patternFill>
              </fill>
            </x14:dxf>
          </x14:cfRule>
          <x14:cfRule type="cellIs" priority="4" operator="equal" id="{B294241B-BE04-4E38-8DA8-A249E820061C}">
            <xm:f>'Ark 6'!$B$19</xm:f>
            <x14:dxf>
              <font>
                <color auto="1"/>
              </font>
              <fill>
                <patternFill>
                  <bgColor rgb="FF00B050"/>
                </patternFill>
              </fill>
            </x14:dxf>
          </x14:cfRule>
          <xm:sqref>H78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'Ark 6'!$B$19:$B$22</xm:f>
          </x14:formula1>
          <xm:sqref>H34 H65 H78</xm:sqref>
        </x14:dataValidation>
        <x14:dataValidation type="list" allowBlank="1" showInputMessage="1" showErrorMessage="1" errorTitle="Ugyldig svar" error="Velg fra nedtrekksmenyen" promptTitle="Ja/Nei" prompt="Velg Ja eller Nei fra nedtrekksmenyen" xr:uid="{00000000-0002-0000-0200-000002000000}">
          <x14:formula1>
            <xm:f>'Ark 6'!$C$12:$C$13</xm:f>
          </x14:formula1>
          <xm:sqref>H25 H5:H6 H10:H12 H15:H17 H22 H48 H44 H31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K96"/>
  <sheetViews>
    <sheetView topLeftCell="A25" zoomScaleNormal="100" workbookViewId="0">
      <selection activeCell="F44" sqref="F44"/>
    </sheetView>
  </sheetViews>
  <sheetFormatPr defaultColWidth="17.85546875" defaultRowHeight="15"/>
  <cols>
    <col min="1" max="1" width="15.7109375" style="1" customWidth="1"/>
    <col min="2" max="2" width="57.28515625" style="1" customWidth="1"/>
    <col min="3" max="3" width="36" style="1" customWidth="1"/>
    <col min="4" max="4" width="3.7109375" style="1" customWidth="1"/>
    <col min="5" max="5" width="3.42578125" style="1" customWidth="1"/>
    <col min="6" max="6" width="3.7109375" style="1" customWidth="1"/>
    <col min="7" max="7" width="36.42578125" style="2" customWidth="1"/>
    <col min="8" max="9" width="3.7109375" style="1" customWidth="1"/>
    <col min="10" max="10" width="3.42578125" style="1" customWidth="1"/>
    <col min="11" max="11" width="70.42578125" style="1" customWidth="1"/>
    <col min="12" max="12" width="19.42578125" style="1" customWidth="1"/>
    <col min="13" max="13" width="2.42578125" style="1" customWidth="1"/>
    <col min="14" max="15" width="13.85546875" style="1" customWidth="1"/>
    <col min="16" max="17" width="13.7109375" style="1" customWidth="1"/>
    <col min="18" max="16384" width="17.85546875" style="1"/>
  </cols>
  <sheetData>
    <row r="1" spans="1:11" ht="21.6" customHeight="1" thickTop="1" thickBot="1">
      <c r="A1" s="251" t="s">
        <v>234</v>
      </c>
      <c r="B1" s="252"/>
      <c r="C1" s="252"/>
      <c r="D1" s="252"/>
      <c r="E1" s="252"/>
      <c r="F1" s="252"/>
      <c r="G1" s="252"/>
      <c r="H1" s="252"/>
      <c r="I1" s="252"/>
      <c r="J1" s="253"/>
      <c r="K1" s="15"/>
    </row>
    <row r="2" spans="1:11" ht="6" customHeight="1" thickTop="1" thickBot="1"/>
    <row r="3" spans="1:11" ht="15.95" thickTop="1">
      <c r="A3" s="254" t="s">
        <v>235</v>
      </c>
      <c r="B3" s="255"/>
      <c r="C3" s="255"/>
      <c r="D3" s="255"/>
      <c r="E3" s="255"/>
      <c r="F3" s="255"/>
      <c r="G3" s="255"/>
      <c r="H3" s="255"/>
      <c r="I3" s="255"/>
      <c r="J3" s="256"/>
      <c r="K3" s="70"/>
    </row>
    <row r="4" spans="1:11" ht="48">
      <c r="A4" s="280" t="s">
        <v>236</v>
      </c>
      <c r="B4" s="8" t="s">
        <v>237</v>
      </c>
      <c r="C4" s="8"/>
      <c r="D4" s="259" t="s">
        <v>238</v>
      </c>
      <c r="E4" s="117"/>
      <c r="F4" s="117"/>
      <c r="G4" s="49" t="s">
        <v>239</v>
      </c>
      <c r="H4" s="257" t="s">
        <v>240</v>
      </c>
      <c r="I4" s="144"/>
      <c r="J4" s="258"/>
    </row>
    <row r="5" spans="1:11" ht="15.95">
      <c r="A5" s="278"/>
      <c r="B5" s="8" t="s">
        <v>241</v>
      </c>
      <c r="C5" s="76" t="s">
        <v>242</v>
      </c>
      <c r="D5" s="76" t="s">
        <v>243</v>
      </c>
      <c r="E5" s="76" t="s">
        <v>244</v>
      </c>
      <c r="F5" s="80" t="s">
        <v>245</v>
      </c>
      <c r="G5" s="52" t="s">
        <v>246</v>
      </c>
      <c r="H5" s="76" t="s">
        <v>243</v>
      </c>
      <c r="I5" s="76" t="s">
        <v>244</v>
      </c>
      <c r="J5" s="77" t="s">
        <v>245</v>
      </c>
    </row>
    <row r="6" spans="1:11" ht="15.95">
      <c r="A6" s="278"/>
      <c r="B6" s="106" t="s">
        <v>247</v>
      </c>
      <c r="C6" s="7" t="s">
        <v>248</v>
      </c>
      <c r="D6" s="7">
        <v>1</v>
      </c>
      <c r="E6" s="7">
        <v>2</v>
      </c>
      <c r="F6" s="81">
        <f t="shared" ref="F6:F15" si="0">(D6*E6)</f>
        <v>2</v>
      </c>
      <c r="G6" s="74" t="s">
        <v>249</v>
      </c>
      <c r="H6" s="7">
        <v>1</v>
      </c>
      <c r="I6" s="7">
        <v>2</v>
      </c>
      <c r="J6" s="78">
        <f t="shared" ref="J6:J15" si="1">(H6*I6)</f>
        <v>2</v>
      </c>
    </row>
    <row r="7" spans="1:11" ht="15.95">
      <c r="A7" s="278"/>
      <c r="B7" s="106" t="s">
        <v>247</v>
      </c>
      <c r="C7" s="7" t="s">
        <v>248</v>
      </c>
      <c r="D7" s="7">
        <v>1</v>
      </c>
      <c r="E7" s="7">
        <v>2</v>
      </c>
      <c r="F7" s="81">
        <f t="shared" si="0"/>
        <v>2</v>
      </c>
      <c r="G7" s="74" t="s">
        <v>250</v>
      </c>
      <c r="H7" s="7">
        <v>1</v>
      </c>
      <c r="I7" s="7">
        <v>2</v>
      </c>
      <c r="J7" s="78">
        <f t="shared" si="1"/>
        <v>2</v>
      </c>
    </row>
    <row r="8" spans="1:11">
      <c r="A8" s="278"/>
      <c r="B8" s="107"/>
      <c r="C8" s="7"/>
      <c r="D8" s="7"/>
      <c r="E8" s="7"/>
      <c r="F8" s="81">
        <f t="shared" si="0"/>
        <v>0</v>
      </c>
      <c r="G8" s="84"/>
      <c r="H8" s="7"/>
      <c r="I8" s="7"/>
      <c r="J8" s="78">
        <f t="shared" si="1"/>
        <v>0</v>
      </c>
    </row>
    <row r="9" spans="1:11">
      <c r="A9" s="278"/>
      <c r="B9" s="84"/>
      <c r="C9" s="7"/>
      <c r="D9" s="7"/>
      <c r="E9" s="7"/>
      <c r="F9" s="81">
        <f t="shared" si="0"/>
        <v>0</v>
      </c>
      <c r="G9" s="84"/>
      <c r="H9" s="7"/>
      <c r="I9" s="7"/>
      <c r="J9" s="78">
        <f t="shared" si="1"/>
        <v>0</v>
      </c>
    </row>
    <row r="10" spans="1:11">
      <c r="A10" s="278"/>
      <c r="B10" s="107"/>
      <c r="C10" s="7"/>
      <c r="D10" s="7"/>
      <c r="E10" s="7"/>
      <c r="F10" s="81">
        <f t="shared" si="0"/>
        <v>0</v>
      </c>
      <c r="G10" s="74"/>
      <c r="H10" s="7"/>
      <c r="I10" s="7"/>
      <c r="J10" s="78">
        <f t="shared" si="1"/>
        <v>0</v>
      </c>
    </row>
    <row r="11" spans="1:11">
      <c r="A11" s="278"/>
      <c r="B11" s="74"/>
      <c r="C11" s="7"/>
      <c r="D11" s="7"/>
      <c r="E11" s="7"/>
      <c r="F11" s="81">
        <f t="shared" si="0"/>
        <v>0</v>
      </c>
      <c r="G11" s="74"/>
      <c r="H11" s="7"/>
      <c r="I11" s="7"/>
      <c r="J11" s="78">
        <f t="shared" si="1"/>
        <v>0</v>
      </c>
    </row>
    <row r="12" spans="1:11">
      <c r="A12" s="278"/>
      <c r="B12" s="74"/>
      <c r="C12" s="7"/>
      <c r="D12" s="7"/>
      <c r="E12" s="7"/>
      <c r="F12" s="81">
        <f t="shared" si="0"/>
        <v>0</v>
      </c>
      <c r="G12" s="74"/>
      <c r="H12" s="7"/>
      <c r="I12" s="7"/>
      <c r="J12" s="78">
        <f t="shared" si="1"/>
        <v>0</v>
      </c>
    </row>
    <row r="13" spans="1:11">
      <c r="A13" s="278"/>
      <c r="B13" s="74"/>
      <c r="C13" s="7"/>
      <c r="D13" s="7"/>
      <c r="E13" s="7"/>
      <c r="F13" s="81">
        <f t="shared" si="0"/>
        <v>0</v>
      </c>
      <c r="G13" s="74"/>
      <c r="H13" s="7"/>
      <c r="I13" s="7"/>
      <c r="J13" s="78">
        <f t="shared" si="1"/>
        <v>0</v>
      </c>
    </row>
    <row r="14" spans="1:11">
      <c r="A14" s="278"/>
      <c r="B14" s="74"/>
      <c r="C14" s="7"/>
      <c r="D14" s="7"/>
      <c r="E14" s="7"/>
      <c r="F14" s="81">
        <f t="shared" si="0"/>
        <v>0</v>
      </c>
      <c r="G14" s="74"/>
      <c r="H14" s="7"/>
      <c r="I14" s="7"/>
      <c r="J14" s="78">
        <f t="shared" si="1"/>
        <v>0</v>
      </c>
    </row>
    <row r="15" spans="1:11" ht="15.95" thickBot="1">
      <c r="A15" s="279"/>
      <c r="B15" s="75"/>
      <c r="C15" s="63"/>
      <c r="D15" s="63"/>
      <c r="E15" s="63"/>
      <c r="F15" s="82">
        <f t="shared" si="0"/>
        <v>0</v>
      </c>
      <c r="G15" s="75"/>
      <c r="H15" s="63"/>
      <c r="I15" s="63"/>
      <c r="J15" s="79">
        <f t="shared" si="1"/>
        <v>0</v>
      </c>
    </row>
    <row r="16" spans="1:11" ht="6" customHeight="1" thickTop="1" thickBot="1"/>
    <row r="17" spans="1:10" ht="48.95" thickTop="1">
      <c r="A17" s="277" t="s">
        <v>251</v>
      </c>
      <c r="B17" s="53" t="s">
        <v>252</v>
      </c>
      <c r="C17" s="54"/>
      <c r="D17" s="260" t="s">
        <v>238</v>
      </c>
      <c r="E17" s="261"/>
      <c r="F17" s="263"/>
      <c r="G17" s="54" t="s">
        <v>239</v>
      </c>
      <c r="H17" s="260" t="s">
        <v>240</v>
      </c>
      <c r="I17" s="261"/>
      <c r="J17" s="262"/>
    </row>
    <row r="18" spans="1:10" ht="15.75" customHeight="1" thickBot="1">
      <c r="A18" s="278" t="s">
        <v>241</v>
      </c>
      <c r="B18" s="52" t="s">
        <v>241</v>
      </c>
      <c r="C18" s="76" t="s">
        <v>242</v>
      </c>
      <c r="D18" s="9" t="s">
        <v>243</v>
      </c>
      <c r="E18" s="9" t="s">
        <v>244</v>
      </c>
      <c r="F18" s="9" t="s">
        <v>245</v>
      </c>
      <c r="G18" s="52" t="s">
        <v>246</v>
      </c>
      <c r="H18" s="9" t="s">
        <v>243</v>
      </c>
      <c r="I18" s="9" t="s">
        <v>244</v>
      </c>
      <c r="J18" s="61" t="s">
        <v>245</v>
      </c>
    </row>
    <row r="19" spans="1:10" ht="65.099999999999994" thickBot="1">
      <c r="A19" s="278"/>
      <c r="B19" s="51" t="s">
        <v>253</v>
      </c>
      <c r="C19" s="7" t="s">
        <v>254</v>
      </c>
      <c r="D19" s="7">
        <v>2</v>
      </c>
      <c r="E19" s="7">
        <v>2</v>
      </c>
      <c r="F19" s="11">
        <f>(D19*E19)</f>
        <v>4</v>
      </c>
      <c r="G19" s="50"/>
      <c r="H19" s="7"/>
      <c r="I19" s="7"/>
      <c r="J19" s="62">
        <f>(H19*I19)</f>
        <v>0</v>
      </c>
    </row>
    <row r="20" spans="1:10" ht="48.95" thickBot="1">
      <c r="A20" s="278"/>
      <c r="B20" s="51" t="s">
        <v>255</v>
      </c>
      <c r="C20" s="7" t="s">
        <v>256</v>
      </c>
      <c r="D20" s="7">
        <v>1</v>
      </c>
      <c r="E20" s="7">
        <v>5</v>
      </c>
      <c r="F20" s="11">
        <f>(D20*E20)</f>
        <v>5</v>
      </c>
      <c r="G20" s="50" t="s">
        <v>257</v>
      </c>
      <c r="H20" s="7">
        <v>1</v>
      </c>
      <c r="I20" s="7">
        <v>5</v>
      </c>
      <c r="J20" s="62">
        <f>(H20*I20)</f>
        <v>5</v>
      </c>
    </row>
    <row r="21" spans="1:10" ht="15.95" thickBot="1">
      <c r="A21" s="278"/>
      <c r="B21" s="51"/>
      <c r="C21" s="7"/>
      <c r="D21" s="7"/>
      <c r="E21" s="7"/>
      <c r="F21" s="11">
        <f>(D21*E21)</f>
        <v>0</v>
      </c>
      <c r="G21" s="50"/>
      <c r="H21" s="7"/>
      <c r="I21" s="7"/>
      <c r="J21" s="62">
        <f>(H21*I21)</f>
        <v>0</v>
      </c>
    </row>
    <row r="22" spans="1:10" ht="15.95" thickBot="1">
      <c r="A22" s="278"/>
      <c r="B22" s="51"/>
      <c r="C22" s="7"/>
      <c r="D22" s="7"/>
      <c r="E22" s="7"/>
      <c r="F22" s="11">
        <f>(D22*E22)</f>
        <v>0</v>
      </c>
      <c r="G22" s="50"/>
      <c r="H22" s="7"/>
      <c r="I22" s="7"/>
      <c r="J22" s="62">
        <f>(H22*I22)</f>
        <v>0</v>
      </c>
    </row>
    <row r="23" spans="1:10" ht="15.95" thickBot="1">
      <c r="A23" s="279"/>
      <c r="B23" s="71"/>
      <c r="C23" s="63"/>
      <c r="D23" s="63"/>
      <c r="E23" s="63"/>
      <c r="F23" s="72">
        <f>(D23*E23)</f>
        <v>0</v>
      </c>
      <c r="G23" s="73"/>
      <c r="H23" s="63"/>
      <c r="I23" s="63"/>
      <c r="J23" s="64">
        <f>(H23*I23)</f>
        <v>0</v>
      </c>
    </row>
    <row r="24" spans="1:10" ht="6" customHeight="1" thickTop="1" thickBot="1"/>
    <row r="25" spans="1:10" ht="48.95" thickTop="1">
      <c r="A25" s="277" t="s">
        <v>258</v>
      </c>
      <c r="B25" s="53" t="s">
        <v>259</v>
      </c>
      <c r="C25" s="54"/>
      <c r="D25" s="260" t="s">
        <v>238</v>
      </c>
      <c r="E25" s="261"/>
      <c r="F25" s="263"/>
      <c r="G25" s="54" t="s">
        <v>239</v>
      </c>
      <c r="H25" s="260" t="s">
        <v>240</v>
      </c>
      <c r="I25" s="261"/>
      <c r="J25" s="262"/>
    </row>
    <row r="26" spans="1:10" ht="15.75" customHeight="1" thickBot="1">
      <c r="A26" s="278" t="s">
        <v>241</v>
      </c>
      <c r="B26" s="52" t="s">
        <v>241</v>
      </c>
      <c r="C26" s="76" t="s">
        <v>242</v>
      </c>
      <c r="D26" s="9" t="s">
        <v>243</v>
      </c>
      <c r="E26" s="9" t="s">
        <v>244</v>
      </c>
      <c r="F26" s="9" t="s">
        <v>245</v>
      </c>
      <c r="G26" s="52" t="s">
        <v>246</v>
      </c>
      <c r="H26" s="9" t="s">
        <v>243</v>
      </c>
      <c r="I26" s="9" t="s">
        <v>244</v>
      </c>
      <c r="J26" s="61" t="s">
        <v>245</v>
      </c>
    </row>
    <row r="27" spans="1:10" ht="65.099999999999994" thickBot="1">
      <c r="A27" s="278"/>
      <c r="B27" s="51" t="s">
        <v>260</v>
      </c>
      <c r="C27" s="7" t="s">
        <v>261</v>
      </c>
      <c r="D27" s="7">
        <v>1</v>
      </c>
      <c r="E27" s="7">
        <v>4</v>
      </c>
      <c r="F27" s="11">
        <f>(D27*E27)</f>
        <v>4</v>
      </c>
      <c r="G27" s="50" t="s">
        <v>262</v>
      </c>
      <c r="H27" s="7">
        <v>1</v>
      </c>
      <c r="I27" s="7">
        <v>4</v>
      </c>
      <c r="J27" s="62">
        <f>(H27*I27)</f>
        <v>4</v>
      </c>
    </row>
    <row r="28" spans="1:10" ht="15.95" thickBot="1">
      <c r="A28" s="278"/>
      <c r="B28" s="51"/>
      <c r="C28" s="7"/>
      <c r="D28" s="7"/>
      <c r="E28" s="7"/>
      <c r="F28" s="11">
        <f>(D28*E28)</f>
        <v>0</v>
      </c>
      <c r="G28" s="50"/>
      <c r="H28" s="7"/>
      <c r="I28" s="7"/>
      <c r="J28" s="62">
        <f>(H28*I28)</f>
        <v>0</v>
      </c>
    </row>
    <row r="29" spans="1:10" ht="15.95" thickBot="1">
      <c r="A29" s="278"/>
      <c r="B29" s="51"/>
      <c r="C29" s="7"/>
      <c r="D29" s="7"/>
      <c r="E29" s="7"/>
      <c r="F29" s="11">
        <f>(D29*E29)</f>
        <v>0</v>
      </c>
      <c r="G29" s="50"/>
      <c r="H29" s="7"/>
      <c r="I29" s="7"/>
      <c r="J29" s="62">
        <f>(H29*I29)</f>
        <v>0</v>
      </c>
    </row>
    <row r="30" spans="1:10" ht="15.95" thickBot="1">
      <c r="A30" s="278"/>
      <c r="B30" s="51"/>
      <c r="C30" s="7"/>
      <c r="D30" s="7"/>
      <c r="E30" s="7"/>
      <c r="F30" s="11">
        <f>(D30*E30)</f>
        <v>0</v>
      </c>
      <c r="G30" s="50"/>
      <c r="H30" s="7"/>
      <c r="I30" s="7"/>
      <c r="J30" s="62">
        <f>(H30*I30)</f>
        <v>0</v>
      </c>
    </row>
    <row r="31" spans="1:10" ht="15.95" thickBot="1">
      <c r="A31" s="279"/>
      <c r="B31" s="71"/>
      <c r="C31" s="63"/>
      <c r="D31" s="63"/>
      <c r="E31" s="63"/>
      <c r="F31" s="72">
        <f>(D31*E31)</f>
        <v>0</v>
      </c>
      <c r="G31" s="73"/>
      <c r="H31" s="63"/>
      <c r="I31" s="63"/>
      <c r="J31" s="64">
        <f>(H31*I31)</f>
        <v>0</v>
      </c>
    </row>
    <row r="32" spans="1:10" ht="6" customHeight="1" thickTop="1" thickBot="1"/>
    <row r="33" spans="1:10" ht="48.95" thickTop="1">
      <c r="A33" s="277" t="s">
        <v>263</v>
      </c>
      <c r="B33" s="53" t="s">
        <v>264</v>
      </c>
      <c r="C33" s="54"/>
      <c r="D33" s="260" t="s">
        <v>238</v>
      </c>
      <c r="E33" s="261"/>
      <c r="F33" s="263"/>
      <c r="G33" s="54" t="s">
        <v>239</v>
      </c>
      <c r="H33" s="260" t="s">
        <v>240</v>
      </c>
      <c r="I33" s="261"/>
      <c r="J33" s="262"/>
    </row>
    <row r="34" spans="1:10" ht="15.75" customHeight="1" thickBot="1">
      <c r="A34" s="278" t="s">
        <v>241</v>
      </c>
      <c r="B34" s="52" t="s">
        <v>241</v>
      </c>
      <c r="C34" s="76" t="s">
        <v>242</v>
      </c>
      <c r="D34" s="9" t="s">
        <v>243</v>
      </c>
      <c r="E34" s="9" t="s">
        <v>244</v>
      </c>
      <c r="F34" s="9" t="s">
        <v>245</v>
      </c>
      <c r="G34" s="52" t="s">
        <v>246</v>
      </c>
      <c r="H34" s="9" t="s">
        <v>243</v>
      </c>
      <c r="I34" s="9" t="s">
        <v>244</v>
      </c>
      <c r="J34" s="61" t="s">
        <v>245</v>
      </c>
    </row>
    <row r="35" spans="1:10" ht="33" thickBot="1">
      <c r="A35" s="278"/>
      <c r="B35" s="51" t="s">
        <v>265</v>
      </c>
      <c r="C35" s="7" t="s">
        <v>266</v>
      </c>
      <c r="D35" s="7">
        <v>1</v>
      </c>
      <c r="E35" s="7">
        <v>4</v>
      </c>
      <c r="F35" s="11">
        <f>(D35*E35)</f>
        <v>4</v>
      </c>
      <c r="G35" s="50"/>
      <c r="H35" s="7">
        <v>1</v>
      </c>
      <c r="I35" s="7">
        <v>4</v>
      </c>
      <c r="J35" s="62">
        <f>(H35*I35)</f>
        <v>4</v>
      </c>
    </row>
    <row r="36" spans="1:10" ht="15.95" thickBot="1">
      <c r="A36" s="278"/>
      <c r="B36" s="51"/>
      <c r="C36" s="7"/>
      <c r="D36" s="7"/>
      <c r="E36" s="7"/>
      <c r="F36" s="11">
        <f>(D36*E36)</f>
        <v>0</v>
      </c>
      <c r="G36" s="50"/>
      <c r="H36" s="7"/>
      <c r="I36" s="7"/>
      <c r="J36" s="62">
        <f>(H36*I36)</f>
        <v>0</v>
      </c>
    </row>
    <row r="37" spans="1:10" ht="15.95" thickBot="1">
      <c r="A37" s="278"/>
      <c r="B37" s="51"/>
      <c r="C37" s="7"/>
      <c r="D37" s="7"/>
      <c r="E37" s="7"/>
      <c r="F37" s="11">
        <f>(D37*E37)</f>
        <v>0</v>
      </c>
      <c r="G37" s="50"/>
      <c r="H37" s="7"/>
      <c r="I37" s="7"/>
      <c r="J37" s="62">
        <f>(H37*I37)</f>
        <v>0</v>
      </c>
    </row>
    <row r="38" spans="1:10" ht="15.95" thickBot="1">
      <c r="A38" s="278"/>
      <c r="B38" s="51"/>
      <c r="C38" s="7"/>
      <c r="D38" s="7"/>
      <c r="E38" s="7"/>
      <c r="F38" s="11">
        <f>(D38*E38)</f>
        <v>0</v>
      </c>
      <c r="G38" s="50"/>
      <c r="H38" s="7"/>
      <c r="I38" s="7"/>
      <c r="J38" s="62">
        <f>(H38*I38)</f>
        <v>0</v>
      </c>
    </row>
    <row r="39" spans="1:10" ht="15.95" thickBot="1">
      <c r="A39" s="279"/>
      <c r="B39" s="71"/>
      <c r="C39" s="63"/>
      <c r="D39" s="63"/>
      <c r="E39" s="63"/>
      <c r="F39" s="72">
        <f>(D39*E39)</f>
        <v>0</v>
      </c>
      <c r="G39" s="73"/>
      <c r="H39" s="63"/>
      <c r="I39" s="63"/>
      <c r="J39" s="64">
        <f>(H39*I39)</f>
        <v>0</v>
      </c>
    </row>
    <row r="40" spans="1:10" ht="6" customHeight="1" thickTop="1" thickBot="1"/>
    <row r="41" spans="1:10" ht="65.099999999999994" thickTop="1">
      <c r="A41" s="277" t="s">
        <v>267</v>
      </c>
      <c r="B41" s="53" t="s">
        <v>268</v>
      </c>
      <c r="C41" s="54"/>
      <c r="D41" s="260" t="s">
        <v>238</v>
      </c>
      <c r="E41" s="261"/>
      <c r="F41" s="263"/>
      <c r="G41" s="54" t="s">
        <v>239</v>
      </c>
      <c r="H41" s="260" t="s">
        <v>240</v>
      </c>
      <c r="I41" s="261"/>
      <c r="J41" s="262"/>
    </row>
    <row r="42" spans="1:10" ht="15.75" customHeight="1" thickBot="1">
      <c r="A42" s="278" t="s">
        <v>241</v>
      </c>
      <c r="B42" s="52" t="s">
        <v>241</v>
      </c>
      <c r="C42" s="76" t="s">
        <v>242</v>
      </c>
      <c r="D42" s="9" t="s">
        <v>243</v>
      </c>
      <c r="E42" s="9" t="s">
        <v>244</v>
      </c>
      <c r="F42" s="9" t="s">
        <v>245</v>
      </c>
      <c r="G42" s="52" t="s">
        <v>246</v>
      </c>
      <c r="H42" s="9" t="s">
        <v>243</v>
      </c>
      <c r="I42" s="9" t="s">
        <v>244</v>
      </c>
      <c r="J42" s="61" t="s">
        <v>245</v>
      </c>
    </row>
    <row r="43" spans="1:10" ht="33" thickBot="1">
      <c r="A43" s="278"/>
      <c r="B43" s="51" t="s">
        <v>269</v>
      </c>
      <c r="C43" s="7" t="s">
        <v>270</v>
      </c>
      <c r="D43" s="7">
        <v>1</v>
      </c>
      <c r="E43" s="7">
        <v>1</v>
      </c>
      <c r="F43" s="11">
        <f>(D43*E43)</f>
        <v>1</v>
      </c>
      <c r="G43" s="50"/>
      <c r="H43" s="7">
        <v>1</v>
      </c>
      <c r="I43" s="7">
        <v>1</v>
      </c>
      <c r="J43" s="62">
        <f>(H43*I43)</f>
        <v>1</v>
      </c>
    </row>
    <row r="44" spans="1:10" ht="17.100000000000001" thickBot="1">
      <c r="A44" s="278"/>
      <c r="B44" s="51" t="s">
        <v>271</v>
      </c>
      <c r="C44" s="7" t="s">
        <v>272</v>
      </c>
      <c r="D44" s="7">
        <v>1</v>
      </c>
      <c r="E44" s="7">
        <v>3</v>
      </c>
      <c r="F44" s="11">
        <f>(D44*E44)</f>
        <v>3</v>
      </c>
      <c r="G44" s="50"/>
      <c r="H44" s="7"/>
      <c r="I44" s="7"/>
      <c r="J44" s="62">
        <f>(H44*I44)</f>
        <v>0</v>
      </c>
    </row>
    <row r="45" spans="1:10" ht="15.95" thickBot="1">
      <c r="A45" s="278"/>
      <c r="B45" s="51"/>
      <c r="C45" s="7"/>
      <c r="D45" s="7"/>
      <c r="E45" s="7"/>
      <c r="F45" s="11">
        <f>(D45*E45)</f>
        <v>0</v>
      </c>
      <c r="G45" s="50"/>
      <c r="H45" s="7"/>
      <c r="I45" s="7"/>
      <c r="J45" s="62">
        <f>(H45*I45)</f>
        <v>0</v>
      </c>
    </row>
    <row r="46" spans="1:10" ht="15.95" thickBot="1">
      <c r="A46" s="278"/>
      <c r="B46" s="51"/>
      <c r="C46" s="7"/>
      <c r="D46" s="7"/>
      <c r="E46" s="7"/>
      <c r="F46" s="11">
        <f>(D46*E46)</f>
        <v>0</v>
      </c>
      <c r="G46" s="50"/>
      <c r="H46" s="7"/>
      <c r="I46" s="7"/>
      <c r="J46" s="62">
        <f>(H46*I46)</f>
        <v>0</v>
      </c>
    </row>
    <row r="47" spans="1:10" ht="15.95" thickBot="1">
      <c r="A47" s="279"/>
      <c r="B47" s="71"/>
      <c r="C47" s="63"/>
      <c r="D47" s="63"/>
      <c r="E47" s="63"/>
      <c r="F47" s="72">
        <f>(D47*E47)</f>
        <v>0</v>
      </c>
      <c r="G47" s="73"/>
      <c r="H47" s="63"/>
      <c r="I47" s="63"/>
      <c r="J47" s="64">
        <f>(H47*I47)</f>
        <v>0</v>
      </c>
    </row>
    <row r="48" spans="1:10" ht="6" customHeight="1" thickTop="1" thickBot="1"/>
    <row r="49" spans="1:10" ht="48.95" thickTop="1">
      <c r="A49" s="277" t="s">
        <v>273</v>
      </c>
      <c r="B49" s="53" t="s">
        <v>274</v>
      </c>
      <c r="C49" s="54"/>
      <c r="D49" s="260" t="s">
        <v>238</v>
      </c>
      <c r="E49" s="261"/>
      <c r="F49" s="263"/>
      <c r="G49" s="54" t="s">
        <v>239</v>
      </c>
      <c r="H49" s="260" t="s">
        <v>240</v>
      </c>
      <c r="I49" s="261"/>
      <c r="J49" s="262"/>
    </row>
    <row r="50" spans="1:10" ht="15.75" customHeight="1" thickBot="1">
      <c r="A50" s="278" t="s">
        <v>241</v>
      </c>
      <c r="B50" s="52" t="s">
        <v>241</v>
      </c>
      <c r="C50" s="76" t="s">
        <v>242</v>
      </c>
      <c r="D50" s="9" t="s">
        <v>243</v>
      </c>
      <c r="E50" s="9" t="s">
        <v>244</v>
      </c>
      <c r="F50" s="9" t="s">
        <v>245</v>
      </c>
      <c r="G50" s="52" t="s">
        <v>246</v>
      </c>
      <c r="H50" s="9" t="s">
        <v>243</v>
      </c>
      <c r="I50" s="9" t="s">
        <v>244</v>
      </c>
      <c r="J50" s="61" t="s">
        <v>245</v>
      </c>
    </row>
    <row r="51" spans="1:10" ht="96.95" thickBot="1">
      <c r="A51" s="278"/>
      <c r="B51" s="51" t="s">
        <v>275</v>
      </c>
      <c r="C51" s="7" t="s">
        <v>276</v>
      </c>
      <c r="D51" s="7">
        <v>1</v>
      </c>
      <c r="E51" s="7">
        <v>3</v>
      </c>
      <c r="F51" s="11">
        <f>(D51*E51)</f>
        <v>3</v>
      </c>
      <c r="G51" s="50"/>
      <c r="H51" s="7">
        <v>1</v>
      </c>
      <c r="I51" s="7">
        <v>3</v>
      </c>
      <c r="J51" s="62">
        <f>(H51*I51)</f>
        <v>3</v>
      </c>
    </row>
    <row r="52" spans="1:10" ht="15.95" thickBot="1">
      <c r="A52" s="278"/>
      <c r="B52" s="51"/>
      <c r="C52" s="7"/>
      <c r="D52" s="7"/>
      <c r="E52" s="7"/>
      <c r="F52" s="11">
        <f>(D52*E52)</f>
        <v>0</v>
      </c>
      <c r="G52" s="50"/>
      <c r="H52" s="7"/>
      <c r="I52" s="7"/>
      <c r="J52" s="62">
        <f>(H52*I52)</f>
        <v>0</v>
      </c>
    </row>
    <row r="53" spans="1:10" ht="15.95" thickBot="1">
      <c r="A53" s="278"/>
      <c r="B53" s="51"/>
      <c r="C53" s="7"/>
      <c r="D53" s="7"/>
      <c r="E53" s="7"/>
      <c r="F53" s="11">
        <f>(D53*E53)</f>
        <v>0</v>
      </c>
      <c r="G53" s="50"/>
      <c r="H53" s="7"/>
      <c r="I53" s="7"/>
      <c r="J53" s="62">
        <f>(H53*I53)</f>
        <v>0</v>
      </c>
    </row>
    <row r="54" spans="1:10" ht="15.95" thickBot="1">
      <c r="A54" s="278"/>
      <c r="B54" s="51"/>
      <c r="C54" s="7"/>
      <c r="D54" s="7"/>
      <c r="E54" s="7"/>
      <c r="F54" s="11">
        <f>(D54*E54)</f>
        <v>0</v>
      </c>
      <c r="G54" s="50"/>
      <c r="H54" s="7"/>
      <c r="I54" s="7"/>
      <c r="J54" s="62">
        <f>(H54*I54)</f>
        <v>0</v>
      </c>
    </row>
    <row r="55" spans="1:10" ht="15.95" thickBot="1">
      <c r="A55" s="279"/>
      <c r="B55" s="71"/>
      <c r="C55" s="63"/>
      <c r="D55" s="63"/>
      <c r="E55" s="63"/>
      <c r="F55" s="72">
        <f>(D55*E55)</f>
        <v>0</v>
      </c>
      <c r="G55" s="73"/>
      <c r="H55" s="63"/>
      <c r="I55" s="63"/>
      <c r="J55" s="64">
        <f>(H55*I55)</f>
        <v>0</v>
      </c>
    </row>
    <row r="56" spans="1:10" ht="6" customHeight="1" thickTop="1" thickBot="1"/>
    <row r="57" spans="1:10" ht="81" thickTop="1">
      <c r="A57" s="277" t="s">
        <v>277</v>
      </c>
      <c r="B57" s="53" t="s">
        <v>278</v>
      </c>
      <c r="C57" s="54"/>
      <c r="D57" s="260" t="s">
        <v>238</v>
      </c>
      <c r="E57" s="261"/>
      <c r="F57" s="263"/>
      <c r="G57" s="54" t="s">
        <v>239</v>
      </c>
      <c r="H57" s="260" t="s">
        <v>240</v>
      </c>
      <c r="I57" s="261"/>
      <c r="J57" s="262"/>
    </row>
    <row r="58" spans="1:10" ht="15.75" customHeight="1" thickBot="1">
      <c r="A58" s="278" t="s">
        <v>241</v>
      </c>
      <c r="B58" s="52" t="s">
        <v>241</v>
      </c>
      <c r="C58" s="76" t="s">
        <v>242</v>
      </c>
      <c r="D58" s="9" t="s">
        <v>243</v>
      </c>
      <c r="E58" s="9" t="s">
        <v>244</v>
      </c>
      <c r="F58" s="9" t="s">
        <v>245</v>
      </c>
      <c r="G58" s="52" t="s">
        <v>246</v>
      </c>
      <c r="H58" s="9" t="s">
        <v>243</v>
      </c>
      <c r="I58" s="9" t="s">
        <v>244</v>
      </c>
      <c r="J58" s="61" t="s">
        <v>245</v>
      </c>
    </row>
    <row r="59" spans="1:10" ht="65.099999999999994" thickBot="1">
      <c r="A59" s="278"/>
      <c r="B59" s="51" t="s">
        <v>279</v>
      </c>
      <c r="C59" s="7" t="s">
        <v>280</v>
      </c>
      <c r="D59" s="7">
        <v>1</v>
      </c>
      <c r="E59" s="7">
        <v>2</v>
      </c>
      <c r="F59" s="11">
        <f>(D59*E59)</f>
        <v>2</v>
      </c>
      <c r="G59" s="50"/>
      <c r="H59" s="7">
        <v>1</v>
      </c>
      <c r="I59" s="7">
        <v>2</v>
      </c>
      <c r="J59" s="62">
        <f>(H59*I59)</f>
        <v>2</v>
      </c>
    </row>
    <row r="60" spans="1:10" ht="15.95" thickBot="1">
      <c r="A60" s="278"/>
      <c r="B60" s="51"/>
      <c r="C60" s="7"/>
      <c r="D60" s="7"/>
      <c r="E60" s="7"/>
      <c r="F60" s="11">
        <f>(D60*E60)</f>
        <v>0</v>
      </c>
      <c r="G60" s="50"/>
      <c r="H60" s="7"/>
      <c r="I60" s="7"/>
      <c r="J60" s="62">
        <f>(H60*I60)</f>
        <v>0</v>
      </c>
    </row>
    <row r="61" spans="1:10" ht="15.95" thickBot="1">
      <c r="A61" s="278"/>
      <c r="B61" s="51"/>
      <c r="C61" s="7"/>
      <c r="D61" s="7"/>
      <c r="E61" s="7"/>
      <c r="F61" s="11">
        <f>(D61*E61)</f>
        <v>0</v>
      </c>
      <c r="G61" s="50"/>
      <c r="H61" s="7"/>
      <c r="I61" s="7"/>
      <c r="J61" s="62">
        <f>(H61*I61)</f>
        <v>0</v>
      </c>
    </row>
    <row r="62" spans="1:10" ht="15.95" thickBot="1">
      <c r="A62" s="278"/>
      <c r="B62" s="51"/>
      <c r="C62" s="7"/>
      <c r="D62" s="7"/>
      <c r="E62" s="7"/>
      <c r="F62" s="11">
        <f>(D62*E62)</f>
        <v>0</v>
      </c>
      <c r="G62" s="50"/>
      <c r="H62" s="7"/>
      <c r="I62" s="7"/>
      <c r="J62" s="62">
        <f>(H62*I62)</f>
        <v>0</v>
      </c>
    </row>
    <row r="63" spans="1:10" ht="15.95" thickBot="1">
      <c r="A63" s="279"/>
      <c r="B63" s="71"/>
      <c r="C63" s="63"/>
      <c r="D63" s="63"/>
      <c r="E63" s="63"/>
      <c r="F63" s="72">
        <f>(D63*E63)</f>
        <v>0</v>
      </c>
      <c r="G63" s="73"/>
      <c r="H63" s="63"/>
      <c r="I63" s="63"/>
      <c r="J63" s="64">
        <f>(H63*I63)</f>
        <v>0</v>
      </c>
    </row>
    <row r="64" spans="1:10" ht="6" customHeight="1" thickTop="1" thickBot="1"/>
    <row r="65" spans="1:10" ht="27" customHeight="1" thickTop="1">
      <c r="A65" s="254" t="s">
        <v>281</v>
      </c>
      <c r="B65" s="255"/>
      <c r="C65" s="255"/>
      <c r="D65" s="255"/>
      <c r="E65" s="255"/>
      <c r="F65" s="255"/>
      <c r="G65" s="255"/>
      <c r="H65" s="264"/>
      <c r="I65" s="264"/>
      <c r="J65" s="256"/>
    </row>
    <row r="66" spans="1:10" ht="27.6" customHeight="1">
      <c r="A66" s="265" t="s">
        <v>282</v>
      </c>
      <c r="B66" s="268" t="s">
        <v>283</v>
      </c>
      <c r="C66" s="269"/>
      <c r="D66" s="269"/>
      <c r="E66" s="269"/>
      <c r="F66" s="269"/>
      <c r="G66" s="269"/>
      <c r="H66" s="269"/>
      <c r="I66" s="269"/>
      <c r="J66" s="270"/>
    </row>
    <row r="67" spans="1:10" ht="27.6" customHeight="1">
      <c r="A67" s="266"/>
      <c r="B67" s="271"/>
      <c r="C67" s="272"/>
      <c r="D67" s="272"/>
      <c r="E67" s="272"/>
      <c r="F67" s="272"/>
      <c r="G67" s="272"/>
      <c r="H67" s="272"/>
      <c r="I67" s="272"/>
      <c r="J67" s="273"/>
    </row>
    <row r="68" spans="1:10" ht="27.6" customHeight="1" thickBot="1">
      <c r="A68" s="267"/>
      <c r="B68" s="274"/>
      <c r="C68" s="275"/>
      <c r="D68" s="275"/>
      <c r="E68" s="275"/>
      <c r="F68" s="275"/>
      <c r="G68" s="275"/>
      <c r="H68" s="275"/>
      <c r="I68" s="275"/>
      <c r="J68" s="276"/>
    </row>
    <row r="69" spans="1:10" ht="6" customHeight="1" thickTop="1">
      <c r="D69" s="2"/>
      <c r="G69" s="1"/>
    </row>
    <row r="75" spans="1:10">
      <c r="G75" s="1"/>
    </row>
    <row r="76" spans="1:10">
      <c r="G76" s="1"/>
    </row>
    <row r="78" spans="1:10">
      <c r="C78" s="2"/>
    </row>
    <row r="79" spans="1:10">
      <c r="C79" s="2"/>
    </row>
    <row r="82" spans="3:11" ht="15.95">
      <c r="D82" s="12"/>
      <c r="E82" s="12"/>
      <c r="F82" s="12"/>
      <c r="H82" s="12"/>
      <c r="I82" s="12"/>
      <c r="J82" s="12"/>
      <c r="K82"/>
    </row>
    <row r="83" spans="3:11" ht="15.95">
      <c r="D83"/>
      <c r="E83"/>
      <c r="F83"/>
      <c r="H83"/>
      <c r="I83"/>
      <c r="J83"/>
      <c r="K83" s="12"/>
    </row>
    <row r="84" spans="3:11" ht="15.6" customHeight="1">
      <c r="D84"/>
      <c r="E84"/>
      <c r="F84"/>
      <c r="H84"/>
      <c r="I84"/>
      <c r="J84"/>
      <c r="K84" s="12"/>
    </row>
    <row r="85" spans="3:11" ht="15.6" customHeight="1">
      <c r="D85"/>
      <c r="E85"/>
      <c r="F85"/>
      <c r="H85"/>
      <c r="I85"/>
      <c r="J85"/>
      <c r="K85" s="12"/>
    </row>
    <row r="86" spans="3:11" ht="15.95">
      <c r="D86"/>
      <c r="E86"/>
      <c r="F86"/>
      <c r="H86"/>
      <c r="I86"/>
      <c r="J86"/>
      <c r="K86" s="12"/>
    </row>
    <row r="87" spans="3:11" ht="27" customHeight="1"/>
    <row r="89" spans="3:11" ht="29.45" customHeight="1"/>
    <row r="90" spans="3:11" ht="26.1" customHeight="1"/>
    <row r="91" spans="3:11" ht="26.1" customHeight="1"/>
    <row r="92" spans="3:11" ht="15.95">
      <c r="C92" s="12"/>
    </row>
    <row r="93" spans="3:11">
      <c r="C93"/>
    </row>
    <row r="94" spans="3:11">
      <c r="C94"/>
    </row>
    <row r="95" spans="3:11">
      <c r="C95"/>
    </row>
    <row r="96" spans="3:11">
      <c r="C96"/>
    </row>
  </sheetData>
  <sortState xmlns:xlrd2="http://schemas.microsoft.com/office/spreadsheetml/2017/richdata2" ref="B69:J71">
    <sortCondition descending="1" ref="F67:F71"/>
  </sortState>
  <mergeCells count="26">
    <mergeCell ref="D25:F25"/>
    <mergeCell ref="H25:J25"/>
    <mergeCell ref="A4:A15"/>
    <mergeCell ref="A17:A23"/>
    <mergeCell ref="A25:A31"/>
    <mergeCell ref="A65:J65"/>
    <mergeCell ref="A66:A68"/>
    <mergeCell ref="B66:J68"/>
    <mergeCell ref="D41:F41"/>
    <mergeCell ref="D33:F33"/>
    <mergeCell ref="H33:J33"/>
    <mergeCell ref="H49:J49"/>
    <mergeCell ref="H41:J41"/>
    <mergeCell ref="H57:J57"/>
    <mergeCell ref="D57:F57"/>
    <mergeCell ref="D49:F49"/>
    <mergeCell ref="A33:A39"/>
    <mergeCell ref="A41:A47"/>
    <mergeCell ref="A49:A55"/>
    <mergeCell ref="A57:A63"/>
    <mergeCell ref="A1:J1"/>
    <mergeCell ref="A3:J3"/>
    <mergeCell ref="H4:J4"/>
    <mergeCell ref="D4:F4"/>
    <mergeCell ref="H17:J17"/>
    <mergeCell ref="D17:F17"/>
  </mergeCells>
  <conditionalFormatting sqref="F6:F15">
    <cfRule type="cellIs" dxfId="147" priority="1" stopIfTrue="1" operator="between">
      <formula>20</formula>
      <formula>25</formula>
    </cfRule>
    <cfRule type="cellIs" dxfId="146" priority="2" stopIfTrue="1" operator="between">
      <formula>12</formula>
      <formula>16</formula>
    </cfRule>
    <cfRule type="cellIs" dxfId="145" priority="3" stopIfTrue="1" operator="between">
      <formula>5</formula>
      <formula>10</formula>
    </cfRule>
    <cfRule type="cellIs" dxfId="144" priority="4" stopIfTrue="1" operator="lessThan">
      <formula>5</formula>
    </cfRule>
  </conditionalFormatting>
  <conditionalFormatting sqref="F19:F23">
    <cfRule type="cellIs" dxfId="143" priority="321" stopIfTrue="1" operator="lessThan">
      <formula>5</formula>
    </cfRule>
    <cfRule type="cellIs" dxfId="142" priority="320" stopIfTrue="1" operator="between">
      <formula>5</formula>
      <formula>10</formula>
    </cfRule>
    <cfRule type="cellIs" dxfId="141" priority="319" stopIfTrue="1" operator="between">
      <formula>12</formula>
      <formula>16</formula>
    </cfRule>
    <cfRule type="cellIs" dxfId="140" priority="318" stopIfTrue="1" operator="between">
      <formula>20</formula>
      <formula>25</formula>
    </cfRule>
  </conditionalFormatting>
  <conditionalFormatting sqref="F27:F31">
    <cfRule type="cellIs" dxfId="139" priority="276" stopIfTrue="1" operator="lessThan">
      <formula>5</formula>
    </cfRule>
    <cfRule type="cellIs" dxfId="138" priority="275" stopIfTrue="1" operator="between">
      <formula>5</formula>
      <formula>10</formula>
    </cfRule>
    <cfRule type="cellIs" dxfId="137" priority="274" stopIfTrue="1" operator="between">
      <formula>12</formula>
      <formula>16</formula>
    </cfRule>
    <cfRule type="cellIs" dxfId="136" priority="273" stopIfTrue="1" operator="between">
      <formula>20</formula>
      <formula>25</formula>
    </cfRule>
  </conditionalFormatting>
  <conditionalFormatting sqref="F35:F39">
    <cfRule type="cellIs" dxfId="135" priority="229" stopIfTrue="1" operator="between">
      <formula>12</formula>
      <formula>16</formula>
    </cfRule>
    <cfRule type="cellIs" dxfId="134" priority="231" stopIfTrue="1" operator="lessThan">
      <formula>5</formula>
    </cfRule>
    <cfRule type="cellIs" dxfId="133" priority="230" stopIfTrue="1" operator="between">
      <formula>5</formula>
      <formula>10</formula>
    </cfRule>
    <cfRule type="cellIs" dxfId="132" priority="228" stopIfTrue="1" operator="between">
      <formula>20</formula>
      <formula>25</formula>
    </cfRule>
  </conditionalFormatting>
  <conditionalFormatting sqref="F43:F47">
    <cfRule type="cellIs" dxfId="131" priority="183" stopIfTrue="1" operator="between">
      <formula>20</formula>
      <formula>25</formula>
    </cfRule>
    <cfRule type="cellIs" dxfId="130" priority="184" stopIfTrue="1" operator="between">
      <formula>12</formula>
      <formula>16</formula>
    </cfRule>
    <cfRule type="cellIs" dxfId="129" priority="185" stopIfTrue="1" operator="between">
      <formula>5</formula>
      <formula>10</formula>
    </cfRule>
    <cfRule type="cellIs" dxfId="128" priority="186" stopIfTrue="1" operator="lessThan">
      <formula>5</formula>
    </cfRule>
  </conditionalFormatting>
  <conditionalFormatting sqref="F51:F55">
    <cfRule type="cellIs" dxfId="127" priority="139" stopIfTrue="1" operator="between">
      <formula>12</formula>
      <formula>16</formula>
    </cfRule>
    <cfRule type="cellIs" dxfId="126" priority="140" stopIfTrue="1" operator="between">
      <formula>5</formula>
      <formula>10</formula>
    </cfRule>
    <cfRule type="cellIs" dxfId="125" priority="141" stopIfTrue="1" operator="lessThan">
      <formula>5</formula>
    </cfRule>
    <cfRule type="cellIs" dxfId="124" priority="138" stopIfTrue="1" operator="between">
      <formula>20</formula>
      <formula>25</formula>
    </cfRule>
  </conditionalFormatting>
  <conditionalFormatting sqref="F59:F63">
    <cfRule type="cellIs" dxfId="123" priority="51" stopIfTrue="1" operator="lessThan">
      <formula>5</formula>
    </cfRule>
    <cfRule type="cellIs" dxfId="122" priority="50" stopIfTrue="1" operator="between">
      <formula>5</formula>
      <formula>10</formula>
    </cfRule>
    <cfRule type="cellIs" dxfId="121" priority="49" stopIfTrue="1" operator="between">
      <formula>12</formula>
      <formula>16</formula>
    </cfRule>
    <cfRule type="cellIs" dxfId="120" priority="48" stopIfTrue="1" operator="between">
      <formula>20</formula>
      <formula>25</formula>
    </cfRule>
  </conditionalFormatting>
  <conditionalFormatting sqref="F65 J65">
    <cfRule type="cellIs" dxfId="119" priority="456" stopIfTrue="1" operator="between">
      <formula>12</formula>
      <formula>16</formula>
    </cfRule>
  </conditionalFormatting>
  <conditionalFormatting sqref="J6:J15">
    <cfRule type="cellIs" dxfId="118" priority="5" stopIfTrue="1" operator="between">
      <formula>12</formula>
      <formula>16</formula>
    </cfRule>
    <cfRule type="cellIs" dxfId="117" priority="9" stopIfTrue="1" operator="lessThan">
      <formula>5</formula>
    </cfRule>
    <cfRule type="cellIs" dxfId="116" priority="7" stopIfTrue="1" operator="between">
      <formula>12</formula>
      <formula>15</formula>
    </cfRule>
    <cfRule type="cellIs" dxfId="115" priority="8" stopIfTrue="1" operator="between">
      <formula>5</formula>
      <formula>10</formula>
    </cfRule>
    <cfRule type="cellIs" dxfId="114" priority="6" stopIfTrue="1" operator="between">
      <formula>20</formula>
      <formula>25</formula>
    </cfRule>
  </conditionalFormatting>
  <conditionalFormatting sqref="J19:J23">
    <cfRule type="cellIs" dxfId="113" priority="342" stopIfTrue="1" operator="lessThan">
      <formula>5</formula>
    </cfRule>
    <cfRule type="cellIs" dxfId="112" priority="341" stopIfTrue="1" operator="between">
      <formula>5</formula>
      <formula>10</formula>
    </cfRule>
    <cfRule type="cellIs" dxfId="111" priority="340" stopIfTrue="1" operator="between">
      <formula>12</formula>
      <formula>15</formula>
    </cfRule>
    <cfRule type="cellIs" dxfId="110" priority="339" stopIfTrue="1" operator="between">
      <formula>20</formula>
      <formula>25</formula>
    </cfRule>
    <cfRule type="cellIs" dxfId="109" priority="338" stopIfTrue="1" operator="between">
      <formula>12</formula>
      <formula>16</formula>
    </cfRule>
  </conditionalFormatting>
  <conditionalFormatting sqref="J27:J31">
    <cfRule type="cellIs" dxfId="108" priority="297" stopIfTrue="1" operator="lessThan">
      <formula>5</formula>
    </cfRule>
    <cfRule type="cellIs" dxfId="107" priority="296" stopIfTrue="1" operator="between">
      <formula>5</formula>
      <formula>10</formula>
    </cfRule>
    <cfRule type="cellIs" dxfId="106" priority="295" stopIfTrue="1" operator="between">
      <formula>12</formula>
      <formula>15</formula>
    </cfRule>
    <cfRule type="cellIs" dxfId="105" priority="294" stopIfTrue="1" operator="between">
      <formula>20</formula>
      <formula>25</formula>
    </cfRule>
    <cfRule type="cellIs" dxfId="104" priority="293" stopIfTrue="1" operator="between">
      <formula>12</formula>
      <formula>16</formula>
    </cfRule>
  </conditionalFormatting>
  <conditionalFormatting sqref="J35:J39">
    <cfRule type="cellIs" dxfId="103" priority="249" stopIfTrue="1" operator="between">
      <formula>20</formula>
      <formula>25</formula>
    </cfRule>
    <cfRule type="cellIs" dxfId="102" priority="248" stopIfTrue="1" operator="between">
      <formula>12</formula>
      <formula>16</formula>
    </cfRule>
    <cfRule type="cellIs" dxfId="101" priority="250" stopIfTrue="1" operator="between">
      <formula>12</formula>
      <formula>15</formula>
    </cfRule>
    <cfRule type="cellIs" dxfId="100" priority="251" stopIfTrue="1" operator="between">
      <formula>5</formula>
      <formula>10</formula>
    </cfRule>
    <cfRule type="cellIs" dxfId="99" priority="252" stopIfTrue="1" operator="lessThan">
      <formula>5</formula>
    </cfRule>
  </conditionalFormatting>
  <conditionalFormatting sqref="J43:J47">
    <cfRule type="cellIs" dxfId="98" priority="203" stopIfTrue="1" operator="between">
      <formula>12</formula>
      <formula>16</formula>
    </cfRule>
    <cfRule type="cellIs" dxfId="97" priority="204" stopIfTrue="1" operator="between">
      <formula>20</formula>
      <formula>25</formula>
    </cfRule>
    <cfRule type="cellIs" dxfId="96" priority="206" stopIfTrue="1" operator="between">
      <formula>5</formula>
      <formula>10</formula>
    </cfRule>
    <cfRule type="cellIs" dxfId="95" priority="207" stopIfTrue="1" operator="lessThan">
      <formula>5</formula>
    </cfRule>
    <cfRule type="cellIs" dxfId="94" priority="205" stopIfTrue="1" operator="between">
      <formula>12</formula>
      <formula>15</formula>
    </cfRule>
  </conditionalFormatting>
  <conditionalFormatting sqref="J51:J55">
    <cfRule type="cellIs" dxfId="93" priority="162" stopIfTrue="1" operator="lessThan">
      <formula>5</formula>
    </cfRule>
    <cfRule type="cellIs" dxfId="92" priority="161" stopIfTrue="1" operator="between">
      <formula>5</formula>
      <formula>10</formula>
    </cfRule>
    <cfRule type="cellIs" dxfId="91" priority="160" stopIfTrue="1" operator="between">
      <formula>12</formula>
      <formula>15</formula>
    </cfRule>
    <cfRule type="cellIs" dxfId="90" priority="159" stopIfTrue="1" operator="between">
      <formula>20</formula>
      <formula>25</formula>
    </cfRule>
    <cfRule type="cellIs" dxfId="89" priority="158" stopIfTrue="1" operator="between">
      <formula>12</formula>
      <formula>16</formula>
    </cfRule>
  </conditionalFormatting>
  <conditionalFormatting sqref="J59:J63">
    <cfRule type="cellIs" dxfId="88" priority="68" stopIfTrue="1" operator="between">
      <formula>12</formula>
      <formula>16</formula>
    </cfRule>
    <cfRule type="cellIs" dxfId="87" priority="72" stopIfTrue="1" operator="lessThan">
      <formula>5</formula>
    </cfRule>
    <cfRule type="cellIs" dxfId="86" priority="71" stopIfTrue="1" operator="between">
      <formula>5</formula>
      <formula>10</formula>
    </cfRule>
    <cfRule type="cellIs" dxfId="85" priority="70" stopIfTrue="1" operator="between">
      <formula>12</formula>
      <formula>15</formula>
    </cfRule>
    <cfRule type="cellIs" dxfId="84" priority="69" stopIfTrue="1" operator="between">
      <formula>20</formula>
      <formula>25</formula>
    </cfRule>
  </conditionalFormatting>
  <pageMargins left="0.7" right="0.7" top="0.75" bottom="0.75" header="0.3" footer="0.3"/>
  <pageSetup paperSize="9" scale="6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SorterRisiko" altText="Sorter Risiko">
                <anchor moveWithCells="1">
                  <from>
                    <xdr:col>10</xdr:col>
                    <xdr:colOff>215900</xdr:colOff>
                    <xdr:row>61</xdr:row>
                    <xdr:rowOff>165100</xdr:rowOff>
                  </from>
                  <to>
                    <xdr:col>10</xdr:col>
                    <xdr:colOff>711200</xdr:colOff>
                    <xdr:row>63</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8"/>
  <dimension ref="A1"/>
  <sheetViews>
    <sheetView workbookViewId="0">
      <selection activeCell="L28" sqref="L28"/>
    </sheetView>
  </sheetViews>
  <sheetFormatPr defaultColWidth="11.42578125" defaultRowHeight="1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pageSetUpPr fitToPage="1"/>
  </sheetPr>
  <dimension ref="A1:N68"/>
  <sheetViews>
    <sheetView zoomScaleNormal="100" workbookViewId="0">
      <selection activeCell="B7" sqref="B7:K7"/>
    </sheetView>
  </sheetViews>
  <sheetFormatPr defaultColWidth="17.85546875" defaultRowHeight="15"/>
  <cols>
    <col min="1" max="1" width="29.28515625" style="1" customWidth="1"/>
    <col min="2" max="2" width="38" style="1" customWidth="1"/>
    <col min="3" max="5" width="3.42578125" style="1" customWidth="1"/>
    <col min="6" max="6" width="42.7109375" style="2" customWidth="1"/>
    <col min="7" max="8" width="16.28515625" style="1" customWidth="1"/>
    <col min="9" max="9" width="3.42578125" style="1" customWidth="1"/>
    <col min="10" max="10" width="3.140625" style="1" customWidth="1"/>
    <col min="11" max="11" width="3.42578125" style="1" customWidth="1"/>
    <col min="12" max="12" width="3.28515625" style="1" customWidth="1"/>
    <col min="13" max="13" width="7.42578125" style="1" customWidth="1"/>
    <col min="14" max="16384" width="17.85546875" style="1"/>
  </cols>
  <sheetData>
    <row r="1" spans="1:14" ht="52.5" customHeight="1" thickTop="1" thickBot="1">
      <c r="A1" s="290" t="s">
        <v>284</v>
      </c>
      <c r="B1" s="291"/>
      <c r="C1" s="291"/>
      <c r="D1" s="291"/>
      <c r="E1" s="291"/>
      <c r="F1" s="291"/>
      <c r="G1" s="291"/>
      <c r="H1" s="291"/>
      <c r="I1" s="292"/>
      <c r="J1" s="292"/>
      <c r="K1" s="293"/>
    </row>
    <row r="2" spans="1:14" ht="6" customHeight="1" thickTop="1" thickBot="1"/>
    <row r="3" spans="1:14" customFormat="1" ht="23.1" thickTop="1" thickBot="1">
      <c r="A3" s="294" t="s">
        <v>3</v>
      </c>
      <c r="B3" s="295"/>
      <c r="C3" s="295"/>
      <c r="D3" s="295"/>
      <c r="E3" s="295"/>
      <c r="F3" s="295"/>
      <c r="G3" s="295"/>
      <c r="H3" s="295"/>
      <c r="I3" s="393"/>
      <c r="J3" s="393"/>
      <c r="K3" s="394"/>
    </row>
    <row r="4" spans="1:14" customFormat="1" ht="17.100000000000001" thickTop="1">
      <c r="A4" s="58" t="s">
        <v>285</v>
      </c>
      <c r="B4" s="281" t="str">
        <f>+Initialvurdering!B5</f>
        <v>Meirope bibliotek</v>
      </c>
      <c r="C4" s="282"/>
      <c r="D4" s="282"/>
      <c r="E4" s="282"/>
      <c r="F4" s="282"/>
      <c r="G4" s="282"/>
      <c r="H4" s="282"/>
      <c r="I4" s="282"/>
      <c r="J4" s="282"/>
      <c r="K4" s="296"/>
    </row>
    <row r="5" spans="1:14" ht="15.95">
      <c r="A5" s="58" t="s">
        <v>286</v>
      </c>
      <c r="B5" s="297" t="str">
        <f>+Initialvurdering!B6</f>
        <v>Brukarar kan levera inn og låna eller opphalda seg i biblioteket utan at tilsette er til stades. Overvaking av biblioteket i meirope tid.</v>
      </c>
      <c r="C5" s="297"/>
      <c r="D5" s="297"/>
      <c r="E5" s="297"/>
      <c r="F5" s="298"/>
      <c r="G5" s="299"/>
      <c r="H5" s="299"/>
      <c r="I5" s="299"/>
      <c r="J5" s="299"/>
      <c r="K5" s="300"/>
      <c r="M5"/>
      <c r="N5"/>
    </row>
    <row r="6" spans="1:14" ht="15.95">
      <c r="A6" s="58" t="s">
        <v>287</v>
      </c>
      <c r="B6" s="298" t="str">
        <f>+Initialvurdering!B7</f>
        <v>Utvida tilbodet i biblioteket utan å auka bemanninga slik at folk kan besøka biblioteket når det passar for dei.</v>
      </c>
      <c r="C6" s="298"/>
      <c r="D6" s="298"/>
      <c r="E6" s="298"/>
      <c r="F6" s="298"/>
      <c r="G6" s="301"/>
      <c r="H6" s="301"/>
      <c r="I6" s="301"/>
      <c r="J6" s="301"/>
      <c r="K6" s="302"/>
      <c r="M6"/>
      <c r="N6"/>
    </row>
    <row r="7" spans="1:14" ht="15.95">
      <c r="A7" s="58" t="s">
        <v>288</v>
      </c>
      <c r="B7" s="298" t="str">
        <f>+Initialvurdering!B8</f>
        <v>Interesseavveining</v>
      </c>
      <c r="C7" s="298"/>
      <c r="D7" s="298"/>
      <c r="E7" s="298"/>
      <c r="F7" s="298"/>
      <c r="G7" s="301"/>
      <c r="H7" s="301"/>
      <c r="I7" s="301"/>
      <c r="J7" s="301"/>
      <c r="K7" s="302"/>
      <c r="M7"/>
      <c r="N7"/>
    </row>
    <row r="8" spans="1:14" ht="18" customHeight="1">
      <c r="A8" s="58" t="s">
        <v>289</v>
      </c>
      <c r="B8" s="298" t="str">
        <f>+Initialvurdering!B9</f>
        <v>Lov om folkebibliotek av 20.12.1985</v>
      </c>
      <c r="C8" s="298"/>
      <c r="D8" s="298"/>
      <c r="E8" s="298"/>
      <c r="F8" s="298"/>
      <c r="G8" s="301"/>
      <c r="H8" s="301"/>
      <c r="I8" s="301"/>
      <c r="J8" s="301"/>
      <c r="K8" s="302"/>
      <c r="M8"/>
      <c r="N8"/>
    </row>
    <row r="9" spans="1:14" ht="17.100000000000001" thickBot="1">
      <c r="A9" s="59" t="s">
        <v>290</v>
      </c>
      <c r="B9" s="303" t="str">
        <f>+Initialvurdering!B10</f>
        <v>Innlogging til meirope hentar personopplysingar frå biblioteksystemet (lånekort og PIN-kode). Me nyttar desse personopplysinga av di det er naudsynt for å oppfylla avtalen me inngår med brukaren om å nytta meirope bibliotek. (Art. 6(1)b. Kameraovervaking har behandlingsgrunnlag "interesseavveging", art. 6(1)f. Kameraet skal berre vere på etter ordinær opningstid. Kameraet vert slått av om det er tilstellingar eller framsyningar i biblioteket utanom opningstidene.</v>
      </c>
      <c r="C9" s="303"/>
      <c r="D9" s="303"/>
      <c r="E9" s="303"/>
      <c r="F9" s="303"/>
      <c r="G9" s="304"/>
      <c r="H9" s="304"/>
      <c r="I9" s="304"/>
      <c r="J9" s="304"/>
      <c r="K9" s="305"/>
      <c r="M9"/>
      <c r="N9"/>
    </row>
    <row r="10" spans="1:14" ht="6" customHeight="1" thickTop="1" thickBot="1">
      <c r="M10"/>
      <c r="N10"/>
    </row>
    <row r="11" spans="1:14" customFormat="1" ht="17.100000000000001" thickTop="1" thickBot="1">
      <c r="A11" s="306" t="s">
        <v>39</v>
      </c>
      <c r="B11" s="307"/>
      <c r="C11" s="307"/>
      <c r="D11" s="307"/>
      <c r="E11" s="307"/>
      <c r="F11" s="307"/>
      <c r="G11" s="307"/>
      <c r="H11" s="307"/>
      <c r="I11" s="308" t="s">
        <v>291</v>
      </c>
      <c r="J11" s="309"/>
      <c r="K11" s="310"/>
    </row>
    <row r="12" spans="1:14" customFormat="1" ht="48.75" customHeight="1" thickBot="1">
      <c r="A12" s="311" t="str">
        <f>+Initialvurdering!A32</f>
        <v>Det er to "Ja" eller flere, det vurderes derfor at det er sannsynlig at behandlingen vil innbære en høy risiko for fysiske personers personvern, deres rettigheter og friheter - full DPIA skal gjennomføres</v>
      </c>
      <c r="B12" s="118"/>
      <c r="C12" s="118"/>
      <c r="D12" s="118"/>
      <c r="E12" s="118"/>
      <c r="F12" s="118"/>
      <c r="G12" s="118"/>
      <c r="H12" s="312"/>
      <c r="I12" s="395"/>
      <c r="J12" s="396"/>
      <c r="K12" s="397"/>
    </row>
    <row r="13" spans="1:14" ht="6" customHeight="1" thickTop="1" thickBot="1">
      <c r="M13"/>
      <c r="N13"/>
    </row>
    <row r="14" spans="1:14" customFormat="1" ht="23.1" thickTop="1" thickBot="1">
      <c r="A14" s="294" t="s">
        <v>292</v>
      </c>
      <c r="B14" s="295"/>
      <c r="C14" s="295"/>
      <c r="D14" s="295"/>
      <c r="E14" s="295"/>
      <c r="F14" s="295"/>
      <c r="G14" s="295"/>
      <c r="H14" s="295"/>
      <c r="I14" s="393"/>
      <c r="J14" s="393"/>
      <c r="K14" s="398"/>
    </row>
    <row r="15" spans="1:14" ht="18" thickTop="1" thickBot="1">
      <c r="A15" s="17" t="s">
        <v>293</v>
      </c>
      <c r="B15" s="281" t="str">
        <f>+'Systematisk beskrivelse'!A12</f>
        <v>Vurdering av om behandlingens formål er godt nok beskrevet:</v>
      </c>
      <c r="C15" s="282"/>
      <c r="D15" s="282"/>
      <c r="E15" s="282"/>
      <c r="F15" s="283"/>
      <c r="G15" s="283"/>
      <c r="H15" s="283"/>
      <c r="I15" s="283"/>
      <c r="J15" s="283"/>
      <c r="K15" s="68"/>
    </row>
    <row r="16" spans="1:14" ht="17.100000000000001" thickBot="1">
      <c r="A16" s="17" t="s">
        <v>294</v>
      </c>
      <c r="B16" s="281" t="str">
        <f>+'Systematisk beskrivelse'!A22</f>
        <v>Det er også av preventive omsyn</v>
      </c>
      <c r="C16" s="282"/>
      <c r="D16" s="282"/>
      <c r="E16" s="282"/>
      <c r="F16" s="283"/>
      <c r="G16" s="283"/>
      <c r="H16" s="283"/>
      <c r="I16" s="283"/>
      <c r="J16" s="283"/>
      <c r="K16" s="68"/>
    </row>
    <row r="17" spans="1:13" ht="17.100000000000001" thickBot="1">
      <c r="A17" s="17" t="s">
        <v>295</v>
      </c>
      <c r="B17" s="281" t="str">
        <f>+'Systematisk beskrivelse'!A58</f>
        <v>Vurdering av om behandlingens art er godt nok beskrevet:</v>
      </c>
      <c r="C17" s="282"/>
      <c r="D17" s="282"/>
      <c r="E17" s="282"/>
      <c r="F17" s="283"/>
      <c r="G17" s="283"/>
      <c r="H17" s="283"/>
      <c r="I17" s="283"/>
      <c r="J17" s="283"/>
      <c r="K17" s="68"/>
    </row>
    <row r="18" spans="1:13" ht="17.100000000000001" thickBot="1">
      <c r="A18" s="17" t="s">
        <v>296</v>
      </c>
      <c r="B18" s="284" t="str">
        <f>+'Systematisk beskrivelse'!A105</f>
        <v>Vurdering av om behandlingens omfang er godt nok beskrevet:</v>
      </c>
      <c r="C18" s="285"/>
      <c r="D18" s="285"/>
      <c r="E18" s="285"/>
      <c r="F18" s="286"/>
      <c r="G18" s="286"/>
      <c r="H18" s="286"/>
      <c r="I18" s="286"/>
      <c r="J18" s="286"/>
      <c r="K18" s="68"/>
    </row>
    <row r="19" spans="1:13" ht="17.100000000000001" thickBot="1">
      <c r="A19" s="17" t="s">
        <v>297</v>
      </c>
      <c r="B19" s="284" t="str">
        <f>+'Systematisk beskrivelse'!A119</f>
        <v>Vurdering av om behandlingens kontekst er godt nok beskrevet:</v>
      </c>
      <c r="C19" s="285"/>
      <c r="D19" s="285"/>
      <c r="E19" s="285"/>
      <c r="F19" s="286"/>
      <c r="G19" s="286"/>
      <c r="H19" s="286"/>
      <c r="I19" s="286"/>
      <c r="J19" s="286"/>
      <c r="K19" s="68"/>
    </row>
    <row r="20" spans="1:13" ht="17.100000000000001" thickBot="1">
      <c r="A20" s="17" t="s">
        <v>298</v>
      </c>
      <c r="B20" s="284" t="str">
        <f>+'Systematisk beskrivelse'!A125</f>
        <v>Vurdering av om innebygd personvern for behandlingen er godt nok beskrevet:</v>
      </c>
      <c r="C20" s="285"/>
      <c r="D20" s="285"/>
      <c r="E20" s="285"/>
      <c r="F20" s="286"/>
      <c r="G20" s="286"/>
      <c r="H20" s="286"/>
      <c r="I20" s="286"/>
      <c r="J20" s="286"/>
      <c r="K20" s="68"/>
    </row>
    <row r="21" spans="1:13" ht="17.100000000000001" thickBot="1">
      <c r="A21" s="17" t="s">
        <v>299</v>
      </c>
      <c r="B21" s="284" t="str">
        <f>+'Systematisk beskrivelse'!A133</f>
        <v xml:space="preserve">Vurdering av om bruk av databehandler er godt nok beskrevet: </v>
      </c>
      <c r="C21" s="285"/>
      <c r="D21" s="285"/>
      <c r="E21" s="285"/>
      <c r="F21" s="286"/>
      <c r="G21" s="286"/>
      <c r="H21" s="286"/>
      <c r="I21" s="286"/>
      <c r="J21" s="286"/>
      <c r="K21" s="68"/>
    </row>
    <row r="22" spans="1:13" ht="33" thickBot="1">
      <c r="A22" s="60" t="s">
        <v>300</v>
      </c>
      <c r="B22" s="287" t="str">
        <f>+'Systematisk beskrivelse'!A147</f>
        <v xml:space="preserve">Vurdering av om tekniske og organisatoriske sikkerhetstiltak er godt nok beskrevet: </v>
      </c>
      <c r="C22" s="288"/>
      <c r="D22" s="288"/>
      <c r="E22" s="288"/>
      <c r="F22" s="289"/>
      <c r="G22" s="289"/>
      <c r="H22" s="289"/>
      <c r="I22" s="289"/>
      <c r="J22" s="289"/>
      <c r="K22" s="69"/>
    </row>
    <row r="23" spans="1:13" ht="6" customHeight="1" thickTop="1" thickBot="1"/>
    <row r="24" spans="1:13" customFormat="1" ht="23.1" thickTop="1" thickBot="1">
      <c r="A24" s="294" t="s">
        <v>301</v>
      </c>
      <c r="B24" s="295"/>
      <c r="C24" s="295"/>
      <c r="D24" s="295"/>
      <c r="E24" s="295"/>
      <c r="F24" s="295"/>
      <c r="G24" s="295"/>
      <c r="H24" s="295"/>
      <c r="I24" s="393"/>
      <c r="J24" s="393"/>
      <c r="K24" s="398"/>
    </row>
    <row r="25" spans="1:13" ht="18" thickTop="1" thickBot="1">
      <c r="A25" s="17" t="s">
        <v>173</v>
      </c>
      <c r="B25" s="284" t="str">
        <f>+'Nødvendighet og proposjonalitet'!A34</f>
        <v xml:space="preserve">Vurdering av om personvernprinsippene er godt nok beskrevet: </v>
      </c>
      <c r="C25" s="285"/>
      <c r="D25" s="285"/>
      <c r="E25" s="285"/>
      <c r="F25" s="286"/>
      <c r="G25" s="286"/>
      <c r="H25" s="286"/>
      <c r="I25" s="286"/>
      <c r="J25" s="286"/>
      <c r="K25" s="68"/>
    </row>
    <row r="26" spans="1:13" ht="17.100000000000001" thickBot="1">
      <c r="A26" s="17" t="s">
        <v>201</v>
      </c>
      <c r="B26" s="284" t="str">
        <f>+'Nødvendighet og proposjonalitet'!A65</f>
        <v xml:space="preserve">Vurdering av om den registrertes rettigheter er godt nok beskrevet: </v>
      </c>
      <c r="C26" s="285"/>
      <c r="D26" s="285"/>
      <c r="E26" s="285"/>
      <c r="F26" s="286"/>
      <c r="G26" s="286"/>
      <c r="H26" s="286"/>
      <c r="I26" s="286"/>
      <c r="J26" s="286"/>
      <c r="K26" s="68"/>
    </row>
    <row r="27" spans="1:13" ht="17.100000000000001" thickBot="1">
      <c r="A27" s="60" t="s">
        <v>302</v>
      </c>
      <c r="B27" s="287" t="str">
        <f>+'Nødvendighet og proposjonalitet'!A78</f>
        <v xml:space="preserve">Vurdering av om den registrertes friheter er godt nok beskrevet: </v>
      </c>
      <c r="C27" s="288"/>
      <c r="D27" s="288"/>
      <c r="E27" s="288"/>
      <c r="F27" s="289"/>
      <c r="G27" s="289"/>
      <c r="H27" s="289"/>
      <c r="I27" s="289"/>
      <c r="J27" s="289"/>
      <c r="K27" s="69"/>
    </row>
    <row r="28" spans="1:13" ht="6" customHeight="1" thickTop="1" thickBot="1"/>
    <row r="29" spans="1:13" customFormat="1" ht="23.1" thickTop="1" thickBot="1">
      <c r="A29" s="294" t="s">
        <v>303</v>
      </c>
      <c r="B29" s="295"/>
      <c r="C29" s="295"/>
      <c r="D29" s="295"/>
      <c r="E29" s="295"/>
      <c r="F29" s="295"/>
      <c r="G29" s="295"/>
      <c r="H29" s="295"/>
      <c r="I29" s="399"/>
      <c r="J29" s="399"/>
      <c r="K29" s="398"/>
    </row>
    <row r="30" spans="1:13" customFormat="1" ht="15.95" thickTop="1">
      <c r="A30" s="334" t="s">
        <v>304</v>
      </c>
      <c r="B30" s="336" t="s">
        <v>241</v>
      </c>
      <c r="C30" s="331" t="s">
        <v>238</v>
      </c>
      <c r="D30" s="332"/>
      <c r="E30" s="332"/>
      <c r="F30" s="336" t="s">
        <v>305</v>
      </c>
      <c r="G30" s="336" t="s">
        <v>306</v>
      </c>
      <c r="H30" s="336" t="s">
        <v>307</v>
      </c>
      <c r="I30" s="331" t="s">
        <v>240</v>
      </c>
      <c r="J30" s="332"/>
      <c r="K30" s="333"/>
    </row>
    <row r="31" spans="1:13" ht="15.95">
      <c r="A31" s="335"/>
      <c r="B31" s="337"/>
      <c r="C31" s="76" t="s">
        <v>243</v>
      </c>
      <c r="D31" s="76" t="s">
        <v>244</v>
      </c>
      <c r="E31" s="76" t="s">
        <v>245</v>
      </c>
      <c r="F31" s="337"/>
      <c r="G31" s="337"/>
      <c r="H31" s="337"/>
      <c r="I31" s="76" t="s">
        <v>243</v>
      </c>
      <c r="J31" s="76" t="s">
        <v>244</v>
      </c>
      <c r="K31" s="77" t="s">
        <v>245</v>
      </c>
    </row>
    <row r="32" spans="1:13" ht="33" thickBot="1">
      <c r="A32" s="97" t="s">
        <v>236</v>
      </c>
      <c r="B32" s="98" t="str">
        <f>+Konsekvensutredning!B6</f>
        <v>Filma rørsler som den registerte ikkje ønskjer vert sett</v>
      </c>
      <c r="C32" s="99">
        <f>+Konsekvensutredning!D6</f>
        <v>1</v>
      </c>
      <c r="D32" s="99">
        <f>+Konsekvensutredning!E6</f>
        <v>2</v>
      </c>
      <c r="E32" s="100">
        <f t="shared" ref="E32:E44" si="0">(C32*D32)</f>
        <v>2</v>
      </c>
      <c r="F32" s="101" t="str">
        <f>+Konsekvensutredning!G6</f>
        <v>Overvaking kun utanom ordinær opningstid</v>
      </c>
      <c r="G32" s="102"/>
      <c r="H32" s="103"/>
      <c r="I32" s="99">
        <f>+Konsekvensutredning!H6</f>
        <v>1</v>
      </c>
      <c r="J32" s="99">
        <f>+Konsekvensutredning!I6</f>
        <v>2</v>
      </c>
      <c r="K32" s="100">
        <f t="shared" ref="K32:K39" si="1">(I32*J32)</f>
        <v>2</v>
      </c>
      <c r="M32" s="55"/>
    </row>
    <row r="33" spans="1:13" ht="33" thickBot="1">
      <c r="A33" s="10" t="s">
        <v>236</v>
      </c>
      <c r="B33" s="6" t="str">
        <f>+Konsekvensutredning!B7</f>
        <v>Filma rørsler som den registerte ikkje ønskjer vert sett</v>
      </c>
      <c r="C33" s="66">
        <f>+Konsekvensutredning!D7</f>
        <v>1</v>
      </c>
      <c r="D33" s="66">
        <f>+Konsekvensutredning!E7</f>
        <v>2</v>
      </c>
      <c r="E33" s="67">
        <f t="shared" si="0"/>
        <v>2</v>
      </c>
      <c r="F33" s="5" t="str">
        <f>+Konsekvensutredning!G7</f>
        <v>Ingen detaljar om kva som vert lånt</v>
      </c>
      <c r="G33" s="7"/>
      <c r="H33" s="65"/>
      <c r="I33" s="66">
        <f>+Konsekvensutredning!H7</f>
        <v>1</v>
      </c>
      <c r="J33" s="66">
        <f>+Konsekvensutredning!I7</f>
        <v>2</v>
      </c>
      <c r="K33" s="67">
        <f t="shared" si="1"/>
        <v>2</v>
      </c>
      <c r="M33" s="55"/>
    </row>
    <row r="34" spans="1:13" ht="17.100000000000001" thickBot="1">
      <c r="A34" s="10" t="s">
        <v>236</v>
      </c>
      <c r="B34" s="6">
        <f>+Konsekvensutredning!B8</f>
        <v>0</v>
      </c>
      <c r="C34" s="66">
        <f>+Konsekvensutredning!D8</f>
        <v>0</v>
      </c>
      <c r="D34" s="66">
        <f>+Konsekvensutredning!E8</f>
        <v>0</v>
      </c>
      <c r="E34" s="67">
        <f t="shared" si="0"/>
        <v>0</v>
      </c>
      <c r="F34" s="5">
        <f>+Konsekvensutredning!G8</f>
        <v>0</v>
      </c>
      <c r="G34" s="7"/>
      <c r="H34" s="65"/>
      <c r="I34" s="66">
        <f>+Konsekvensutredning!H8</f>
        <v>0</v>
      </c>
      <c r="J34" s="66">
        <f>+Konsekvensutredning!I8</f>
        <v>0</v>
      </c>
      <c r="K34" s="67">
        <f t="shared" si="1"/>
        <v>0</v>
      </c>
      <c r="M34" s="55"/>
    </row>
    <row r="35" spans="1:13" ht="17.100000000000001" thickBot="1">
      <c r="A35" s="10" t="s">
        <v>236</v>
      </c>
      <c r="B35" s="6">
        <f>+Konsekvensutredning!B9</f>
        <v>0</v>
      </c>
      <c r="C35" s="66">
        <f>+Konsekvensutredning!D9</f>
        <v>0</v>
      </c>
      <c r="D35" s="66">
        <f>+Konsekvensutredning!E9</f>
        <v>0</v>
      </c>
      <c r="E35" s="67">
        <f t="shared" si="0"/>
        <v>0</v>
      </c>
      <c r="F35" s="5">
        <f>+Konsekvensutredning!G9</f>
        <v>0</v>
      </c>
      <c r="G35" s="7"/>
      <c r="H35" s="65"/>
      <c r="I35" s="66">
        <f>+Konsekvensutredning!H9</f>
        <v>0</v>
      </c>
      <c r="J35" s="66">
        <f>+Konsekvensutredning!I9</f>
        <v>0</v>
      </c>
      <c r="K35" s="67">
        <f t="shared" si="1"/>
        <v>0</v>
      </c>
      <c r="M35" s="55"/>
    </row>
    <row r="36" spans="1:13" ht="17.100000000000001" thickBot="1">
      <c r="A36" s="10" t="s">
        <v>236</v>
      </c>
      <c r="B36" s="6">
        <f>+Konsekvensutredning!B10</f>
        <v>0</v>
      </c>
      <c r="C36" s="66">
        <f>+Konsekvensutredning!D10</f>
        <v>0</v>
      </c>
      <c r="D36" s="66">
        <f>+Konsekvensutredning!E10</f>
        <v>0</v>
      </c>
      <c r="E36" s="67">
        <f t="shared" si="0"/>
        <v>0</v>
      </c>
      <c r="F36" s="5">
        <f>+Konsekvensutredning!G10</f>
        <v>0</v>
      </c>
      <c r="G36" s="7"/>
      <c r="H36" s="65"/>
      <c r="I36" s="66">
        <f>+Konsekvensutredning!H10</f>
        <v>0</v>
      </c>
      <c r="J36" s="66">
        <f>+Konsekvensutredning!I10</f>
        <v>0</v>
      </c>
      <c r="K36" s="67">
        <f t="shared" si="1"/>
        <v>0</v>
      </c>
      <c r="M36" s="55"/>
    </row>
    <row r="37" spans="1:13" ht="17.100000000000001" thickBot="1">
      <c r="A37" s="10" t="s">
        <v>236</v>
      </c>
      <c r="B37" s="6">
        <f>+Konsekvensutredning!B11</f>
        <v>0</v>
      </c>
      <c r="C37" s="66">
        <f>+Konsekvensutredning!D11</f>
        <v>0</v>
      </c>
      <c r="D37" s="66">
        <f>+Konsekvensutredning!E11</f>
        <v>0</v>
      </c>
      <c r="E37" s="67">
        <f t="shared" si="0"/>
        <v>0</v>
      </c>
      <c r="F37" s="5">
        <f>+Konsekvensutredning!G11</f>
        <v>0</v>
      </c>
      <c r="G37" s="7"/>
      <c r="H37" s="65"/>
      <c r="I37" s="66">
        <f>+Konsekvensutredning!H11</f>
        <v>0</v>
      </c>
      <c r="J37" s="66">
        <f>+Konsekvensutredning!I11</f>
        <v>0</v>
      </c>
      <c r="K37" s="67">
        <f t="shared" si="1"/>
        <v>0</v>
      </c>
      <c r="M37" s="55"/>
    </row>
    <row r="38" spans="1:13" ht="17.100000000000001" thickBot="1">
      <c r="A38" s="10" t="s">
        <v>236</v>
      </c>
      <c r="B38" s="6">
        <f>+Konsekvensutredning!B12</f>
        <v>0</v>
      </c>
      <c r="C38" s="66">
        <f>+Konsekvensutredning!D12</f>
        <v>0</v>
      </c>
      <c r="D38" s="66">
        <f>+Konsekvensutredning!E12</f>
        <v>0</v>
      </c>
      <c r="E38" s="67">
        <f t="shared" si="0"/>
        <v>0</v>
      </c>
      <c r="F38" s="5">
        <f>+Konsekvensutredning!G12</f>
        <v>0</v>
      </c>
      <c r="G38" s="7"/>
      <c r="H38" s="65"/>
      <c r="I38" s="66">
        <f>+Konsekvensutredning!H12</f>
        <v>0</v>
      </c>
      <c r="J38" s="66">
        <f>+Konsekvensutredning!I12</f>
        <v>0</v>
      </c>
      <c r="K38" s="67">
        <f t="shared" si="1"/>
        <v>0</v>
      </c>
      <c r="M38" s="55"/>
    </row>
    <row r="39" spans="1:13" ht="17.100000000000001" thickBot="1">
      <c r="A39" s="10" t="s">
        <v>236</v>
      </c>
      <c r="B39" s="6">
        <f>+Konsekvensutredning!B13</f>
        <v>0</v>
      </c>
      <c r="C39" s="66">
        <f>+Konsekvensutredning!D13</f>
        <v>0</v>
      </c>
      <c r="D39" s="66">
        <f>+Konsekvensutredning!E13</f>
        <v>0</v>
      </c>
      <c r="E39" s="67">
        <f t="shared" si="0"/>
        <v>0</v>
      </c>
      <c r="F39" s="5">
        <f>+Konsekvensutredning!G13</f>
        <v>0</v>
      </c>
      <c r="G39" s="7"/>
      <c r="H39" s="65"/>
      <c r="I39" s="66">
        <f>+Konsekvensutredning!H13</f>
        <v>0</v>
      </c>
      <c r="J39" s="66">
        <f>+Konsekvensutredning!I13</f>
        <v>0</v>
      </c>
      <c r="K39" s="67">
        <f t="shared" si="1"/>
        <v>0</v>
      </c>
      <c r="M39" s="55"/>
    </row>
    <row r="40" spans="1:13" ht="17.100000000000001" thickBot="1">
      <c r="A40" s="10" t="s">
        <v>251</v>
      </c>
      <c r="B40" s="6" t="str">
        <f>+Konsekvensutredning!$B$19</f>
        <v>Feil i personopplysingar</v>
      </c>
      <c r="C40" s="66">
        <f>+Konsekvensutredning!D19</f>
        <v>2</v>
      </c>
      <c r="D40" s="66">
        <f>+Konsekvensutredning!E19</f>
        <v>2</v>
      </c>
      <c r="E40" s="67">
        <f t="shared" si="0"/>
        <v>4</v>
      </c>
      <c r="F40" s="5">
        <f>+Konsekvensutredning!G19</f>
        <v>0</v>
      </c>
      <c r="G40" s="7"/>
      <c r="H40" s="65"/>
      <c r="I40" s="66">
        <f>+Konsekvensutredning!I19</f>
        <v>0</v>
      </c>
      <c r="J40" s="66">
        <f>+Konsekvensutredning!J19</f>
        <v>0</v>
      </c>
      <c r="K40" s="67">
        <f t="shared" ref="K40:K44" si="2">(I40*J40)</f>
        <v>0</v>
      </c>
      <c r="M40" s="55"/>
    </row>
    <row r="41" spans="1:13" ht="17.100000000000001" thickBot="1">
      <c r="A41" s="10" t="s">
        <v>251</v>
      </c>
      <c r="B41" s="6" t="str">
        <f>+Konsekvensutredning!$B$20</f>
        <v>Det identifiserast feil person (stor konsekvens dersom det er tilhøve som gjer at vedkommande blir stengd ute eller meldt til politiet)</v>
      </c>
      <c r="C41" s="66">
        <f>+Konsekvensutredning!D15</f>
        <v>0</v>
      </c>
      <c r="D41" s="66">
        <f>+Konsekvensutredning!E15</f>
        <v>0</v>
      </c>
      <c r="E41" s="67">
        <f t="shared" si="0"/>
        <v>0</v>
      </c>
      <c r="F41" s="5" t="str">
        <f>+Konsekvensutredning!G20</f>
        <v>Ved overlevering av opptak til politiet, sørgjer politiet for riktig identifikasjon</v>
      </c>
      <c r="G41" s="7"/>
      <c r="H41" s="65"/>
      <c r="I41" s="66">
        <f>+Konsekvensutredning!I20</f>
        <v>5</v>
      </c>
      <c r="J41" s="66">
        <f>+Konsekvensutredning!J20</f>
        <v>5</v>
      </c>
      <c r="K41" s="67">
        <f t="shared" ref="K41" si="3">(I41*J41)</f>
        <v>25</v>
      </c>
      <c r="M41" s="55"/>
    </row>
    <row r="42" spans="1:13" ht="17.100000000000001" thickBot="1">
      <c r="A42" s="10" t="s">
        <v>258</v>
      </c>
      <c r="B42" s="6" t="str">
        <f>+Konsekvensutredning!$B$27</f>
        <v>Opptak kjem på vidvanke</v>
      </c>
      <c r="C42" s="66">
        <f>+Konsekvensutredning!D27</f>
        <v>1</v>
      </c>
      <c r="D42" s="66">
        <f>+Konsekvensutredning!E27</f>
        <v>4</v>
      </c>
      <c r="E42" s="67">
        <f t="shared" si="0"/>
        <v>4</v>
      </c>
      <c r="F42" s="5" t="str">
        <f>+Konsekvensutredning!G27</f>
        <v>Databehandlaravtalar og driftsrutinar</v>
      </c>
      <c r="G42" s="7"/>
      <c r="H42" s="65"/>
      <c r="I42" s="66">
        <v>1</v>
      </c>
      <c r="J42" s="66">
        <f>+Konsekvensutredning!J27</f>
        <v>4</v>
      </c>
      <c r="K42" s="67">
        <f t="shared" si="2"/>
        <v>4</v>
      </c>
    </row>
    <row r="43" spans="1:13" ht="17.100000000000001" thickBot="1">
      <c r="A43" s="10" t="s">
        <v>258</v>
      </c>
      <c r="B43" s="6">
        <f>+Konsekvensutredning!$B$28</f>
        <v>0</v>
      </c>
      <c r="C43" s="66">
        <f>+Konsekvensutredning!D28</f>
        <v>0</v>
      </c>
      <c r="D43" s="66">
        <f>+Konsekvensutredning!E28</f>
        <v>0</v>
      </c>
      <c r="E43" s="67">
        <f t="shared" si="0"/>
        <v>0</v>
      </c>
      <c r="F43" s="5">
        <f>+Konsekvensutredning!G28</f>
        <v>0</v>
      </c>
      <c r="G43" s="7"/>
      <c r="H43" s="65"/>
      <c r="I43" s="66">
        <f>+Konsekvensutredning!I28</f>
        <v>0</v>
      </c>
      <c r="J43" s="66">
        <f>+Konsekvensutredning!J28</f>
        <v>0</v>
      </c>
      <c r="K43" s="67">
        <f t="shared" ref="K43" si="4">(I43*J43)</f>
        <v>0</v>
      </c>
    </row>
    <row r="44" spans="1:13" ht="17.100000000000001" thickBot="1">
      <c r="A44" s="10" t="s">
        <v>263</v>
      </c>
      <c r="B44" s="6" t="str">
        <f>+Konsekvensutredning!$B$35</f>
        <v>Brukaren av meirope er ikkje godt nok informert.</v>
      </c>
      <c r="C44" s="66">
        <f>+Konsekvensutredning!D35</f>
        <v>1</v>
      </c>
      <c r="D44" s="66">
        <f>+Konsekvensutredning!E35</f>
        <v>4</v>
      </c>
      <c r="E44" s="67">
        <f t="shared" si="0"/>
        <v>4</v>
      </c>
      <c r="F44" s="5">
        <f>+Konsekvensutredning!G35</f>
        <v>0</v>
      </c>
      <c r="G44" s="7"/>
      <c r="H44" s="65"/>
      <c r="I44" s="66">
        <v>1</v>
      </c>
      <c r="J44" s="96">
        <f>+Konsekvensutredning!J35</f>
        <v>4</v>
      </c>
      <c r="K44" s="67">
        <f t="shared" si="2"/>
        <v>4</v>
      </c>
    </row>
    <row r="45" spans="1:13" ht="6" customHeight="1"/>
    <row r="46" spans="1:13" ht="170.25" customHeight="1">
      <c r="F46" s="1"/>
      <c r="G46" s="361" t="s">
        <v>308</v>
      </c>
      <c r="H46" s="362"/>
      <c r="I46" s="362"/>
      <c r="J46" s="362"/>
      <c r="K46" s="362"/>
    </row>
    <row r="47" spans="1:13" ht="6" customHeight="1" thickBot="1"/>
    <row r="48" spans="1:13" ht="21.95" thickTop="1">
      <c r="A48" s="329" t="s">
        <v>309</v>
      </c>
      <c r="B48" s="330"/>
      <c r="C48" s="330"/>
      <c r="D48" s="330"/>
      <c r="E48" s="330"/>
      <c r="F48" s="330"/>
      <c r="G48" s="330"/>
      <c r="H48" s="330"/>
      <c r="I48" s="400"/>
      <c r="J48" s="400"/>
      <c r="K48" s="401"/>
    </row>
    <row r="49" spans="1:14" ht="30" customHeight="1">
      <c r="A49" s="24" t="s">
        <v>310</v>
      </c>
      <c r="B49" s="363" t="s">
        <v>311</v>
      </c>
      <c r="C49" s="364"/>
      <c r="D49" s="364"/>
      <c r="E49" s="364"/>
      <c r="F49" s="365"/>
      <c r="G49" s="365"/>
      <c r="H49" s="365"/>
      <c r="I49" s="365"/>
      <c r="J49" s="365"/>
      <c r="K49" s="366"/>
      <c r="M49"/>
      <c r="N49" s="56"/>
    </row>
    <row r="50" spans="1:14" ht="30" customHeight="1">
      <c r="A50" s="24" t="s">
        <v>312</v>
      </c>
      <c r="B50" s="363"/>
      <c r="C50" s="364"/>
      <c r="D50" s="364"/>
      <c r="E50" s="364"/>
      <c r="F50" s="365"/>
      <c r="G50" s="365"/>
      <c r="H50" s="365"/>
      <c r="I50" s="367"/>
      <c r="J50" s="367"/>
      <c r="K50" s="368"/>
      <c r="M50"/>
      <c r="N50" s="56"/>
    </row>
    <row r="51" spans="1:14" ht="30" customHeight="1">
      <c r="A51" s="24" t="s">
        <v>313</v>
      </c>
      <c r="B51" s="363"/>
      <c r="C51" s="364"/>
      <c r="D51" s="364"/>
      <c r="E51" s="364"/>
      <c r="F51" s="365"/>
      <c r="G51" s="365"/>
      <c r="H51" s="365"/>
      <c r="I51" s="367"/>
      <c r="J51" s="367"/>
      <c r="K51" s="368"/>
      <c r="M51"/>
      <c r="N51" s="56"/>
    </row>
    <row r="52" spans="1:14" ht="30" customHeight="1" thickBot="1">
      <c r="A52" s="25" t="s">
        <v>314</v>
      </c>
      <c r="B52" s="356" t="s">
        <v>311</v>
      </c>
      <c r="C52" s="357"/>
      <c r="D52" s="357"/>
      <c r="E52" s="357"/>
      <c r="F52" s="358"/>
      <c r="G52" s="358"/>
      <c r="H52" s="358"/>
      <c r="I52" s="359"/>
      <c r="J52" s="359"/>
      <c r="K52" s="360"/>
      <c r="M52"/>
      <c r="N52" s="56"/>
    </row>
    <row r="53" spans="1:14" ht="6" customHeight="1" thickTop="1" thickBot="1">
      <c r="F53" s="1"/>
    </row>
    <row r="54" spans="1:14" ht="15" customHeight="1" thickTop="1" thickBot="1">
      <c r="A54" s="323" t="s">
        <v>315</v>
      </c>
      <c r="B54" s="324"/>
      <c r="C54" s="324"/>
      <c r="D54" s="324"/>
      <c r="E54" s="324"/>
      <c r="F54" s="325"/>
      <c r="G54" s="325"/>
      <c r="H54" s="325"/>
      <c r="I54" s="316" t="s">
        <v>24</v>
      </c>
      <c r="J54" s="317"/>
      <c r="K54" s="318"/>
    </row>
    <row r="55" spans="1:14" ht="30" customHeight="1" thickBot="1">
      <c r="A55" s="319" t="s">
        <v>316</v>
      </c>
      <c r="B55" s="320"/>
      <c r="C55" s="320"/>
      <c r="D55" s="320"/>
      <c r="E55" s="320"/>
      <c r="F55" s="321"/>
      <c r="G55" s="321"/>
      <c r="H55" s="322"/>
      <c r="I55" s="313" t="s">
        <v>26</v>
      </c>
      <c r="J55" s="314"/>
      <c r="K55" s="315"/>
      <c r="M55"/>
      <c r="N55" s="56" t="s">
        <v>317</v>
      </c>
    </row>
    <row r="56" spans="1:14" ht="6" customHeight="1" thickTop="1" thickBot="1">
      <c r="F56" s="1"/>
    </row>
    <row r="57" spans="1:14" ht="21.95" thickBot="1">
      <c r="A57" s="326" t="s">
        <v>318</v>
      </c>
      <c r="B57" s="327"/>
      <c r="C57" s="327"/>
      <c r="D57" s="327"/>
      <c r="E57" s="327"/>
      <c r="F57" s="327"/>
      <c r="G57" s="327"/>
      <c r="H57" s="327"/>
      <c r="I57" s="327"/>
      <c r="J57" s="327"/>
      <c r="K57" s="328"/>
    </row>
    <row r="58" spans="1:14" ht="21.75" customHeight="1" thickBot="1">
      <c r="A58" s="345" t="s">
        <v>319</v>
      </c>
      <c r="B58" s="346"/>
      <c r="C58" s="346"/>
      <c r="D58" s="346"/>
      <c r="E58" s="346"/>
      <c r="F58" s="346"/>
      <c r="G58" s="346"/>
      <c r="H58" s="346"/>
      <c r="I58" s="346"/>
      <c r="J58" s="346"/>
      <c r="K58" s="347"/>
    </row>
    <row r="59" spans="1:14" ht="15.95" thickBot="1">
      <c r="A59" s="402" t="s">
        <v>320</v>
      </c>
      <c r="B59" s="403"/>
      <c r="C59" s="403"/>
      <c r="D59" s="403"/>
      <c r="E59" s="403"/>
      <c r="F59" s="403"/>
      <c r="G59" s="403"/>
      <c r="H59" s="403"/>
      <c r="I59" s="404"/>
      <c r="J59" s="404"/>
      <c r="K59" s="405"/>
    </row>
    <row r="60" spans="1:14" customFormat="1" ht="50.25" customHeight="1" thickBot="1">
      <c r="A60" s="348" t="s">
        <v>321</v>
      </c>
      <c r="B60" s="349"/>
      <c r="C60" s="349"/>
      <c r="D60" s="349"/>
      <c r="E60" s="349"/>
      <c r="F60" s="349"/>
      <c r="G60" s="349"/>
      <c r="H60" s="349"/>
      <c r="I60" s="350"/>
      <c r="J60" s="350"/>
      <c r="K60" s="351"/>
    </row>
    <row r="61" spans="1:14" ht="6" customHeight="1" thickBot="1"/>
    <row r="62" spans="1:14" ht="17.100000000000001" thickTop="1" thickBot="1">
      <c r="A62" s="352" t="s">
        <v>322</v>
      </c>
      <c r="B62" s="353"/>
      <c r="C62" s="353"/>
      <c r="D62" s="353"/>
      <c r="E62" s="353"/>
      <c r="F62" s="353"/>
      <c r="G62" s="353"/>
      <c r="H62" s="353"/>
      <c r="I62" s="353"/>
      <c r="J62" s="353"/>
      <c r="K62" s="354"/>
    </row>
    <row r="63" spans="1:14" ht="15.95" thickBot="1">
      <c r="A63" s="344" t="s">
        <v>323</v>
      </c>
      <c r="B63" s="406"/>
      <c r="C63" s="406"/>
      <c r="D63" s="406"/>
      <c r="E63" s="406"/>
      <c r="F63" s="406"/>
      <c r="G63" s="406"/>
      <c r="H63" s="406"/>
      <c r="I63" s="341" t="s">
        <v>24</v>
      </c>
      <c r="J63" s="342"/>
      <c r="K63" s="343"/>
      <c r="M63" s="55"/>
    </row>
    <row r="64" spans="1:14" ht="45" customHeight="1" thickBot="1">
      <c r="A64" s="338" t="s">
        <v>324</v>
      </c>
      <c r="B64" s="339"/>
      <c r="C64" s="339"/>
      <c r="D64" s="339"/>
      <c r="E64" s="339"/>
      <c r="F64" s="339"/>
      <c r="G64" s="339"/>
      <c r="H64" s="340"/>
      <c r="I64" s="313"/>
      <c r="J64" s="314"/>
      <c r="K64" s="315"/>
      <c r="M64"/>
      <c r="N64" s="56" t="str">
        <f>+N55</f>
        <v>Velg fra nedtrekkslisten</v>
      </c>
    </row>
    <row r="65" spans="1:11" ht="6" customHeight="1" thickTop="1" thickBot="1"/>
    <row r="66" spans="1:11" customFormat="1" ht="17.100000000000001" thickTop="1" thickBot="1">
      <c r="A66" s="146" t="s">
        <v>325</v>
      </c>
      <c r="B66" s="147"/>
      <c r="C66" s="147"/>
      <c r="D66" s="147"/>
      <c r="E66" s="147"/>
      <c r="F66" s="147"/>
      <c r="G66" s="147"/>
      <c r="H66" s="147"/>
      <c r="I66" s="147"/>
      <c r="J66" s="147"/>
      <c r="K66" s="355"/>
    </row>
    <row r="67" spans="1:11" ht="65.25" customHeight="1" thickTop="1" thickBot="1">
      <c r="A67" s="133" t="s">
        <v>326</v>
      </c>
      <c r="B67" s="134"/>
      <c r="C67" s="134"/>
      <c r="D67" s="134"/>
      <c r="E67" s="134"/>
      <c r="F67" s="134"/>
      <c r="G67" s="134"/>
      <c r="H67" s="134"/>
      <c r="I67" s="134"/>
      <c r="J67" s="134"/>
      <c r="K67" s="135"/>
    </row>
    <row r="68" spans="1:11" ht="15.95" thickTop="1"/>
  </sheetData>
  <mergeCells count="54">
    <mergeCell ref="B52:K52"/>
    <mergeCell ref="G46:K46"/>
    <mergeCell ref="G30:G31"/>
    <mergeCell ref="H30:H31"/>
    <mergeCell ref="B49:K49"/>
    <mergeCell ref="B50:K50"/>
    <mergeCell ref="B51:K51"/>
    <mergeCell ref="A67:K67"/>
    <mergeCell ref="A64:H64"/>
    <mergeCell ref="I63:K63"/>
    <mergeCell ref="A63:H63"/>
    <mergeCell ref="A58:K58"/>
    <mergeCell ref="A59:K59"/>
    <mergeCell ref="A60:K60"/>
    <mergeCell ref="A62:K62"/>
    <mergeCell ref="A66:K66"/>
    <mergeCell ref="B26:J26"/>
    <mergeCell ref="B27:J27"/>
    <mergeCell ref="A24:K24"/>
    <mergeCell ref="A29:K29"/>
    <mergeCell ref="I64:K64"/>
    <mergeCell ref="I54:K54"/>
    <mergeCell ref="A55:H55"/>
    <mergeCell ref="A54:H54"/>
    <mergeCell ref="I55:K55"/>
    <mergeCell ref="A57:K57"/>
    <mergeCell ref="A48:K48"/>
    <mergeCell ref="I30:K30"/>
    <mergeCell ref="C30:E30"/>
    <mergeCell ref="A30:A31"/>
    <mergeCell ref="B30:B31"/>
    <mergeCell ref="F30:F31"/>
    <mergeCell ref="A1:K1"/>
    <mergeCell ref="A3:K3"/>
    <mergeCell ref="B4:K4"/>
    <mergeCell ref="B15:J15"/>
    <mergeCell ref="B16:J16"/>
    <mergeCell ref="A14:K14"/>
    <mergeCell ref="B5:K5"/>
    <mergeCell ref="B6:K6"/>
    <mergeCell ref="B7:K7"/>
    <mergeCell ref="B9:K9"/>
    <mergeCell ref="B8:K8"/>
    <mergeCell ref="A11:H11"/>
    <mergeCell ref="I11:K11"/>
    <mergeCell ref="A12:H12"/>
    <mergeCell ref="I12:K12"/>
    <mergeCell ref="B17:J17"/>
    <mergeCell ref="B18:J18"/>
    <mergeCell ref="B25:J25"/>
    <mergeCell ref="B20:J20"/>
    <mergeCell ref="B21:J21"/>
    <mergeCell ref="B22:J22"/>
    <mergeCell ref="B19:J19"/>
  </mergeCells>
  <conditionalFormatting sqref="E32:E39">
    <cfRule type="cellIs" dxfId="83" priority="9" stopIfTrue="1" operator="between">
      <formula>12</formula>
      <formula>16</formula>
    </cfRule>
    <cfRule type="cellIs" dxfId="82" priority="11" stopIfTrue="1" operator="between">
      <formula>12</formula>
      <formula>15</formula>
    </cfRule>
    <cfRule type="cellIs" dxfId="81" priority="12" stopIfTrue="1" operator="between">
      <formula>5</formula>
      <formula>10</formula>
    </cfRule>
    <cfRule type="cellIs" dxfId="80" priority="13" stopIfTrue="1" operator="lessThan">
      <formula>5</formula>
    </cfRule>
  </conditionalFormatting>
  <conditionalFormatting sqref="E32:E40">
    <cfRule type="cellIs" dxfId="79" priority="10" stopIfTrue="1" operator="between">
      <formula>20</formula>
      <formula>25</formula>
    </cfRule>
  </conditionalFormatting>
  <conditionalFormatting sqref="E40">
    <cfRule type="cellIs" dxfId="78" priority="47" stopIfTrue="1" operator="lessThan">
      <formula>5</formula>
    </cfRule>
    <cfRule type="cellIs" dxfId="77" priority="46" stopIfTrue="1" operator="between">
      <formula>5</formula>
      <formula>10</formula>
    </cfRule>
    <cfRule type="cellIs" dxfId="76" priority="45" stopIfTrue="1" operator="between">
      <formula>12</formula>
      <formula>16</formula>
    </cfRule>
  </conditionalFormatting>
  <conditionalFormatting sqref="E41:E44">
    <cfRule type="cellIs" dxfId="75" priority="2" stopIfTrue="1" operator="between">
      <formula>12</formula>
      <formula>16</formula>
    </cfRule>
    <cfRule type="cellIs" dxfId="74" priority="3" stopIfTrue="1" operator="between">
      <formula>5</formula>
      <formula>10</formula>
    </cfRule>
    <cfRule type="cellIs" dxfId="73" priority="4" stopIfTrue="1" operator="lessThan">
      <formula>5</formula>
    </cfRule>
    <cfRule type="cellIs" dxfId="72" priority="1" stopIfTrue="1" operator="between">
      <formula>20</formula>
      <formula>25</formula>
    </cfRule>
  </conditionalFormatting>
  <conditionalFormatting sqref="I11">
    <cfRule type="cellIs" dxfId="71" priority="114" operator="equal">
      <formula>"Det er færre enn to ""Ja"", full DPIA er derfor ikke nødvendig"</formula>
    </cfRule>
  </conditionalFormatting>
  <conditionalFormatting sqref="K32:K39">
    <cfRule type="cellIs" dxfId="70" priority="64" stopIfTrue="1" operator="lessThan">
      <formula>5</formula>
    </cfRule>
    <cfRule type="cellIs" dxfId="69" priority="60" stopIfTrue="1" operator="between">
      <formula>12</formula>
      <formula>16</formula>
    </cfRule>
    <cfRule type="cellIs" dxfId="68" priority="62" stopIfTrue="1" operator="between">
      <formula>12</formula>
      <formula>15</formula>
    </cfRule>
    <cfRule type="cellIs" dxfId="67" priority="63" stopIfTrue="1" operator="between">
      <formula>5</formula>
      <formula>10</formula>
    </cfRule>
  </conditionalFormatting>
  <conditionalFormatting sqref="K32:K40">
    <cfRule type="cellIs" dxfId="66" priority="61" stopIfTrue="1" operator="between">
      <formula>20</formula>
      <formula>25</formula>
    </cfRule>
  </conditionalFormatting>
  <conditionalFormatting sqref="K40">
    <cfRule type="cellIs" dxfId="65" priority="314" stopIfTrue="1" operator="lessThan">
      <formula>5</formula>
    </cfRule>
    <cfRule type="cellIs" dxfId="64" priority="313" stopIfTrue="1" operator="between">
      <formula>5</formula>
      <formula>10</formula>
    </cfRule>
    <cfRule type="cellIs" dxfId="63" priority="312" stopIfTrue="1" operator="between">
      <formula>12</formula>
      <formula>16</formula>
    </cfRule>
  </conditionalFormatting>
  <conditionalFormatting sqref="K41:K44">
    <cfRule type="cellIs" dxfId="62" priority="52" stopIfTrue="1" operator="between">
      <formula>20</formula>
      <formula>25</formula>
    </cfRule>
    <cfRule type="cellIs" dxfId="61" priority="53" stopIfTrue="1" operator="between">
      <formula>12</formula>
      <formula>16</formula>
    </cfRule>
    <cfRule type="cellIs" dxfId="60" priority="54" stopIfTrue="1" operator="between">
      <formula>5</formula>
      <formula>10</formula>
    </cfRule>
    <cfRule type="cellIs" dxfId="59" priority="55" stopIfTrue="1" operator="lessThan">
      <formula>5</formula>
    </cfRule>
  </conditionalFormatting>
  <dataValidations count="2">
    <dataValidation type="list" allowBlank="1" showInputMessage="1" showErrorMessage="1" errorTitle="Ugyldig svar" error="Velg fra nedtrekksmenyen" promptTitle="Ja/Nei" prompt="Velg Ja eller Nei fra nedtrekksmenyen" sqref="H53 H56" xr:uid="{00000000-0002-0000-0500-000000000000}">
      <formula1>$A$11:$A$12</formula1>
    </dataValidation>
    <dataValidation type="list" allowBlank="1" showInputMessage="1" showErrorMessage="1" sqref="H18:H22" xr:uid="{00000000-0002-0000-0500-000001000000}">
      <formula1>$B$15:$B$18</formula1>
    </dataValidation>
  </dataValidations>
  <printOptions horizontalCentered="1"/>
  <pageMargins left="0.19685039370078741" right="0.19685039370078741" top="0.39370078740157483" bottom="0.39370078740157483" header="0.59055118110236227" footer="0.19685039370078741"/>
  <pageSetup paperSize="9" scale="94" fitToHeight="0" orientation="landscape" r:id="rId1"/>
  <rowBreaks count="2" manualBreakCount="2">
    <brk id="28" max="7" man="1"/>
    <brk id="47" max="7" man="1"/>
  </rowBreaks>
  <drawing r:id="rId2"/>
  <extLst>
    <ext xmlns:x14="http://schemas.microsoft.com/office/spreadsheetml/2009/9/main" uri="{78C0D931-6437-407d-A8EE-F0AAD7539E65}">
      <x14:conditionalFormattings>
        <x14:conditionalFormatting xmlns:xm="http://schemas.microsoft.com/office/excel/2006/main">
          <x14:cfRule type="expression" priority="112" id="{6B6132B7-4012-48EB-A991-2AC39B6DA25A}">
            <xm:f>$A$12='Ark 6'!$A$31</xm:f>
            <x14:dxf>
              <fill>
                <patternFill>
                  <bgColor rgb="FF00B050"/>
                </patternFill>
              </fill>
            </x14:dxf>
          </x14:cfRule>
          <xm:sqref>I12</xm:sqref>
        </x14:conditionalFormatting>
        <x14:conditionalFormatting xmlns:xm="http://schemas.microsoft.com/office/excel/2006/main">
          <x14:cfRule type="expression" priority="106" id="{1B07F4E0-7ACD-40C0-95C4-ED8D6794A1E8}">
            <xm:f>$A$64='Ark 6'!$A$40</xm:f>
            <x14:dxf>
              <fill>
                <patternFill>
                  <bgColor rgb="FF00B050"/>
                </patternFill>
              </fill>
            </x14:dxf>
          </x14:cfRule>
          <xm:sqref>I64</xm:sqref>
        </x14:conditionalFormatting>
        <x14:conditionalFormatting xmlns:xm="http://schemas.microsoft.com/office/excel/2006/main">
          <x14:cfRule type="expression" priority="614" id="{8FC72CC3-530C-4DAB-A2F4-A842E4D4DE20}">
            <xm:f>Initialvurdering!$A$32='Ark 6'!$A$32</xm:f>
            <x14:dxf>
              <fill>
                <patternFill>
                  <bgColor rgb="FFFF0000"/>
                </patternFill>
              </fill>
            </x14:dxf>
          </x14:cfRule>
          <x14:cfRule type="expression" priority="613" id="{67A3B481-F14B-4955-985C-139629649E2D}">
            <xm:f>Initialvurdering!$A$32='Ark 6'!$A$33</xm:f>
            <x14:dxf>
              <fill>
                <patternFill>
                  <bgColor rgb="FFFF0000"/>
                </patternFill>
              </fill>
            </x14:dxf>
          </x14:cfRule>
          <x14:cfRule type="expression" priority="616" id="{8A61FE3D-EC30-485B-A5DF-0AC79B652B58}">
            <xm:f>$A$12='Ark 6'!#REF!</xm:f>
            <x14:dxf>
              <fill>
                <patternFill>
                  <bgColor rgb="FFFF0000"/>
                </patternFill>
              </fill>
            </x14:dxf>
          </x14:cfRule>
          <x14:cfRule type="expression" priority="615" id="{22E463C3-3440-4E83-AE8D-814EE2332BC6}">
            <xm:f>Initialvurdering!$A$32='Ark 6'!#REF!</xm:f>
            <x14:dxf>
              <fill>
                <patternFill>
                  <bgColor rgb="FFFF0000"/>
                </patternFill>
              </fill>
            </x14:dxf>
          </x14:cfRule>
          <xm:sqref>I12:K12</xm:sqref>
        </x14:conditionalFormatting>
        <x14:conditionalFormatting xmlns:xm="http://schemas.microsoft.com/office/excel/2006/main">
          <x14:cfRule type="expression" priority="96" id="{467D60F9-65F8-4664-94B3-AB72049C7F9C}">
            <xm:f>$A$55='Ark 6'!$A$49</xm:f>
            <x14:dxf>
              <fill>
                <patternFill>
                  <bgColor rgb="FFC00000"/>
                </patternFill>
              </fill>
            </x14:dxf>
          </x14:cfRule>
          <x14:cfRule type="expression" priority="97" id="{515A40B2-775D-4CE8-BD56-8F1C9D5475C0}">
            <xm:f>$A$55='Ark 6'!$A$48</xm:f>
            <x14:dxf>
              <fill>
                <patternFill>
                  <bgColor rgb="FFFF0000"/>
                </patternFill>
              </fill>
            </x14:dxf>
          </x14:cfRule>
          <x14:cfRule type="expression" priority="98" id="{E4AD5D2F-A536-4674-AFAF-4CDAA8B0C449}">
            <xm:f>$A$55='Ark 6'!$A$47</xm:f>
            <x14:dxf>
              <fill>
                <patternFill>
                  <bgColor rgb="FF00B050"/>
                </patternFill>
              </fill>
            </x14:dxf>
          </x14:cfRule>
          <xm:sqref>I55:K55</xm:sqref>
        </x14:conditionalFormatting>
        <x14:conditionalFormatting xmlns:xm="http://schemas.microsoft.com/office/excel/2006/main">
          <x14:cfRule type="expression" priority="105" id="{5B335147-7A9F-44D7-B661-46EED659C0CF}">
            <xm:f>$A$64='Ark 6'!$A$41</xm:f>
            <x14:dxf>
              <fill>
                <patternFill>
                  <bgColor rgb="FFFFFF00"/>
                </patternFill>
              </fill>
            </x14:dxf>
          </x14:cfRule>
          <x14:cfRule type="expression" priority="104" id="{4B6D8105-4DEE-475C-9103-0A9D5E71C0C6}">
            <xm:f>$A$64='Ark 6'!$A$42</xm:f>
            <x14:dxf>
              <fill>
                <patternFill>
                  <bgColor rgb="FFFF0000"/>
                </patternFill>
              </fill>
            </x14:dxf>
          </x14:cfRule>
          <x14:cfRule type="expression" priority="103" id="{8E8C9717-953E-4A4B-B8EA-94AF3E2F557A}">
            <xm:f>$A$64='Ark 6'!$A$43</xm:f>
            <x14:dxf>
              <fill>
                <patternFill>
                  <bgColor rgb="FFC00000"/>
                </patternFill>
              </fill>
            </x14:dxf>
          </x14:cfRule>
          <xm:sqref>I64:K64</xm:sqref>
        </x14:conditionalFormatting>
        <x14:conditionalFormatting xmlns:xm="http://schemas.microsoft.com/office/excel/2006/main">
          <x14:cfRule type="expression" priority="147" id="{544A3A6D-602C-4519-879C-3EA295E2DC58}">
            <xm:f>'Systematisk beskrivelse'!H12="Kritiske mangler"</xm:f>
            <x14:dxf>
              <fill>
                <patternFill>
                  <bgColor rgb="FFC00000"/>
                </patternFill>
              </fill>
            </x14:dxf>
          </x14:cfRule>
          <x14:cfRule type="expression" priority="148" id="{EB9EAE01-43E6-43B6-A3CD-AB28627EDA3F}">
            <xm:f>'Systematisk beskrivelse'!H12="Vesentlige mangler"</xm:f>
            <x14:dxf>
              <fill>
                <patternFill>
                  <bgColor rgb="FFFF0000"/>
                </patternFill>
              </fill>
            </x14:dxf>
          </x14:cfRule>
          <x14:cfRule type="expression" priority="149" id="{5088C2E1-2B25-4E93-95C7-8EEAE423FE7E}">
            <xm:f>'Systematisk beskrivelse'!H12="Mangler"</xm:f>
            <x14:dxf>
              <fill>
                <patternFill>
                  <bgColor rgb="FFFFFF00"/>
                </patternFill>
              </fill>
            </x14:dxf>
          </x14:cfRule>
          <x14:cfRule type="expression" priority="150" id="{37B4B853-97DF-4834-9BE4-C5EED74E9180}">
            <xm:f>'Systematisk beskrivelse'!H12="Ok"</xm:f>
            <x14:dxf>
              <fill>
                <patternFill>
                  <bgColor rgb="FF00B050"/>
                </patternFill>
              </fill>
            </x14:dxf>
          </x14:cfRule>
          <xm:sqref>K15</xm:sqref>
        </x14:conditionalFormatting>
        <x14:conditionalFormatting xmlns:xm="http://schemas.microsoft.com/office/excel/2006/main">
          <x14:cfRule type="expression" priority="146" id="{A7F3A2B6-7277-4C3B-A37F-F1E07567968F}">
            <xm:f>'Systematisk beskrivelse'!H22="Ok"</xm:f>
            <x14:dxf>
              <fill>
                <patternFill>
                  <bgColor rgb="FF00B050"/>
                </patternFill>
              </fill>
            </x14:dxf>
          </x14:cfRule>
          <x14:cfRule type="expression" priority="145" id="{722672BE-795B-4203-83A8-102FFB83E76A}">
            <xm:f>'Systematisk beskrivelse'!H22="Mangler"</xm:f>
            <x14:dxf>
              <fill>
                <patternFill>
                  <bgColor rgb="FFFFFF00"/>
                </patternFill>
              </fill>
            </x14:dxf>
          </x14:cfRule>
          <x14:cfRule type="expression" priority="143" id="{4F7B6C8D-7E18-47CC-B7FB-E18B716BE997}">
            <xm:f>'Systematisk beskrivelse'!H22="Kritiske mangler"</xm:f>
            <x14:dxf>
              <fill>
                <patternFill>
                  <bgColor rgb="FFC00000"/>
                </patternFill>
              </fill>
            </x14:dxf>
          </x14:cfRule>
          <x14:cfRule type="expression" priority="144" id="{29686FB8-A125-4D6A-8FAF-EF9BF7F9D01E}">
            <xm:f>'Systematisk beskrivelse'!H22="Vesentlige mangler"</xm:f>
            <x14:dxf>
              <fill>
                <patternFill>
                  <bgColor rgb="FFFF0000"/>
                </patternFill>
              </fill>
            </x14:dxf>
          </x14:cfRule>
          <xm:sqref>K16</xm:sqref>
        </x14:conditionalFormatting>
        <x14:conditionalFormatting xmlns:xm="http://schemas.microsoft.com/office/excel/2006/main">
          <x14:cfRule type="expression" priority="319" id="{B4660559-51A8-4E0F-AC77-9068B17B933B}">
            <xm:f>'Systematisk beskrivelse'!H58="Kritiske mangler"</xm:f>
            <x14:dxf>
              <fill>
                <patternFill>
                  <bgColor rgb="FFC00000"/>
                </patternFill>
              </fill>
            </x14:dxf>
          </x14:cfRule>
          <x14:cfRule type="expression" priority="320" id="{DA89AEF7-1F4D-49EE-A8BA-3234F22E1BC1}">
            <xm:f>'Systematisk beskrivelse'!H58="Vesentlige mangler"</xm:f>
            <x14:dxf>
              <fill>
                <patternFill>
                  <bgColor rgb="FFFF0000"/>
                </patternFill>
              </fill>
            </x14:dxf>
          </x14:cfRule>
          <x14:cfRule type="expression" priority="321" id="{843BA5BD-2D1C-41CA-841C-C05E532F1FEC}">
            <xm:f>'Systematisk beskrivelse'!H58="Mangler"</xm:f>
            <x14:dxf>
              <fill>
                <patternFill>
                  <bgColor rgb="FFFFFF00"/>
                </patternFill>
              </fill>
            </x14:dxf>
          </x14:cfRule>
          <x14:cfRule type="expression" priority="322" id="{6C3B177C-2F64-4739-B1D1-B8707F58ACC3}">
            <xm:f>'Systematisk beskrivelse'!H58="Ok"</xm:f>
            <x14:dxf>
              <fill>
                <patternFill>
                  <bgColor rgb="FF00B050"/>
                </patternFill>
              </fill>
            </x14:dxf>
          </x14:cfRule>
          <xm:sqref>K17</xm:sqref>
        </x14:conditionalFormatting>
        <x14:conditionalFormatting xmlns:xm="http://schemas.microsoft.com/office/excel/2006/main">
          <x14:cfRule type="expression" priority="199" id="{8B230804-7D6F-4FBF-A0B5-C32B6E213484}">
            <xm:f>'Systematisk beskrivelse'!H105="Kritiske mangler"</xm:f>
            <x14:dxf>
              <fill>
                <patternFill>
                  <bgColor rgb="FFC00000"/>
                </patternFill>
              </fill>
            </x14:dxf>
          </x14:cfRule>
          <x14:cfRule type="expression" priority="200" id="{F32F4182-DA81-4B9E-B2FD-9D08D79EF0F8}">
            <xm:f>'Systematisk beskrivelse'!H105="Vesentlige mangler"</xm:f>
            <x14:dxf>
              <fill>
                <patternFill>
                  <bgColor rgb="FFFF0000"/>
                </patternFill>
              </fill>
            </x14:dxf>
          </x14:cfRule>
          <x14:cfRule type="expression" priority="201" id="{92A74755-DF09-4F27-BBA8-9419334D3346}">
            <xm:f>'Systematisk beskrivelse'!H105="Mangler"</xm:f>
            <x14:dxf>
              <fill>
                <patternFill>
                  <bgColor rgb="FFFFFF00"/>
                </patternFill>
              </fill>
            </x14:dxf>
          </x14:cfRule>
          <x14:cfRule type="expression" priority="202" id="{5ED5831F-0602-4376-B3C4-1EB25C091CFA}">
            <xm:f>'Systematisk beskrivelse'!H105="Ok"</xm:f>
            <x14:dxf>
              <fill>
                <patternFill>
                  <bgColor rgb="FF00B050"/>
                </patternFill>
              </fill>
            </x14:dxf>
          </x14:cfRule>
          <xm:sqref>K18</xm:sqref>
        </x14:conditionalFormatting>
        <x14:conditionalFormatting xmlns:xm="http://schemas.microsoft.com/office/excel/2006/main">
          <x14:cfRule type="expression" priority="197" id="{D253B5B9-4758-43E1-8740-904DD2418D4A}">
            <xm:f>'Systematisk beskrivelse'!H119="Mangler"</xm:f>
            <x14:dxf>
              <fill>
                <patternFill>
                  <bgColor rgb="FFFFFF00"/>
                </patternFill>
              </fill>
            </x14:dxf>
          </x14:cfRule>
          <x14:cfRule type="expression" priority="196" id="{00EDA817-DBF2-415B-8204-79941044691C}">
            <xm:f>'Systematisk beskrivelse'!H119="Vesentlige mangler"</xm:f>
            <x14:dxf>
              <fill>
                <patternFill>
                  <bgColor rgb="FFFF0000"/>
                </patternFill>
              </fill>
            </x14:dxf>
          </x14:cfRule>
          <x14:cfRule type="expression" priority="198" id="{4157C4FB-47CB-4FAB-93DD-29048EEB8246}">
            <xm:f>'Systematisk beskrivelse'!H119="Ok"</xm:f>
            <x14:dxf>
              <fill>
                <patternFill>
                  <bgColor rgb="FF00B050"/>
                </patternFill>
              </fill>
            </x14:dxf>
          </x14:cfRule>
          <x14:cfRule type="expression" priority="195" id="{D7E45EE2-052F-4CD5-BDC8-D339B2FAAD90}">
            <xm:f>'Systematisk beskrivelse'!H119="Kritiske mangler"</xm:f>
            <x14:dxf>
              <fill>
                <patternFill>
                  <bgColor rgb="FFC00000"/>
                </patternFill>
              </fill>
            </x14:dxf>
          </x14:cfRule>
          <xm:sqref>K19</xm:sqref>
        </x14:conditionalFormatting>
        <x14:conditionalFormatting xmlns:xm="http://schemas.microsoft.com/office/excel/2006/main">
          <x14:cfRule type="expression" priority="194" id="{8312913E-327B-47B9-9826-1E3C487DB987}">
            <xm:f>'Systematisk beskrivelse'!H125="Ok"</xm:f>
            <x14:dxf>
              <fill>
                <patternFill>
                  <bgColor rgb="FF00B050"/>
                </patternFill>
              </fill>
            </x14:dxf>
          </x14:cfRule>
          <x14:cfRule type="expression" priority="193" id="{2E606BDF-2968-4773-82A6-C99067A36453}">
            <xm:f>'Systematisk beskrivelse'!H125="Mangler"</xm:f>
            <x14:dxf>
              <fill>
                <patternFill>
                  <bgColor rgb="FFFFFF00"/>
                </patternFill>
              </fill>
            </x14:dxf>
          </x14:cfRule>
          <x14:cfRule type="expression" priority="192" id="{46869DBE-4171-43F8-BE12-8F53E35E1626}">
            <xm:f>'Systematisk beskrivelse'!H125="Vesentlige mangler"</xm:f>
            <x14:dxf>
              <fill>
                <patternFill>
                  <bgColor rgb="FFFF0000"/>
                </patternFill>
              </fill>
            </x14:dxf>
          </x14:cfRule>
          <x14:cfRule type="expression" priority="191" id="{FFEB2FCC-1DA9-4B6C-A8E2-B2B41AE97D08}">
            <xm:f>'Systematisk beskrivelse'!H125="Kritiske mangler"</xm:f>
            <x14:dxf>
              <fill>
                <patternFill>
                  <bgColor rgb="FFC00000"/>
                </patternFill>
              </fill>
            </x14:dxf>
          </x14:cfRule>
          <xm:sqref>K20</xm:sqref>
        </x14:conditionalFormatting>
        <x14:conditionalFormatting xmlns:xm="http://schemas.microsoft.com/office/excel/2006/main">
          <x14:cfRule type="expression" priority="190" id="{483DE7B8-1C08-4F4E-8602-A3F3F53C600F}">
            <xm:f>'Systematisk beskrivelse'!H133="Ok"</xm:f>
            <x14:dxf>
              <fill>
                <patternFill>
                  <bgColor rgb="FF00B050"/>
                </patternFill>
              </fill>
            </x14:dxf>
          </x14:cfRule>
          <x14:cfRule type="expression" priority="189" id="{E3CA2209-DF3B-4A21-B8F6-37D38B791471}">
            <xm:f>'Systematisk beskrivelse'!H133="Mangler"</xm:f>
            <x14:dxf>
              <fill>
                <patternFill>
                  <bgColor rgb="FFFFFF00"/>
                </patternFill>
              </fill>
            </x14:dxf>
          </x14:cfRule>
          <x14:cfRule type="expression" priority="188" id="{940E00E2-5805-4393-A442-7D74C23B7201}">
            <xm:f>'Systematisk beskrivelse'!H133="Vesentlige mangler"</xm:f>
            <x14:dxf>
              <fill>
                <patternFill>
                  <bgColor rgb="FFFF0000"/>
                </patternFill>
              </fill>
            </x14:dxf>
          </x14:cfRule>
          <x14:cfRule type="expression" priority="187" id="{0900EEFA-F4F4-41BB-87BA-368C98D53027}">
            <xm:f>'Systematisk beskrivelse'!H133="Kritiske mangler"</xm:f>
            <x14:dxf>
              <fill>
                <patternFill>
                  <bgColor rgb="FFC00000"/>
                </patternFill>
              </fill>
            </x14:dxf>
          </x14:cfRule>
          <xm:sqref>K21</xm:sqref>
        </x14:conditionalFormatting>
        <x14:conditionalFormatting xmlns:xm="http://schemas.microsoft.com/office/excel/2006/main">
          <x14:cfRule type="expression" priority="185" id="{D3EBFE65-BB33-46F7-9C0F-072E5205F1A7}">
            <xm:f>'Systematisk beskrivelse'!H147="Mangler"</xm:f>
            <x14:dxf>
              <fill>
                <patternFill>
                  <bgColor rgb="FFFFFF00"/>
                </patternFill>
              </fill>
            </x14:dxf>
          </x14:cfRule>
          <x14:cfRule type="expression" priority="183" id="{5B20BD3A-AB0A-4A49-82D0-99589C85E087}">
            <xm:f>'Systematisk beskrivelse'!H147="Kritiske mangler"</xm:f>
            <x14:dxf>
              <fill>
                <patternFill>
                  <bgColor rgb="FFC00000"/>
                </patternFill>
              </fill>
            </x14:dxf>
          </x14:cfRule>
          <x14:cfRule type="expression" priority="184" id="{139EDB9D-A775-404C-B206-C1F42CBB1EDB}">
            <xm:f>'Systematisk beskrivelse'!H147="Vesentlige mangler"</xm:f>
            <x14:dxf>
              <fill>
                <patternFill>
                  <bgColor rgb="FFFF0000"/>
                </patternFill>
              </fill>
            </x14:dxf>
          </x14:cfRule>
          <x14:cfRule type="expression" priority="186" id="{E12CBC98-F963-4753-A930-FB12629FC50A}">
            <xm:f>'Systematisk beskrivelse'!H147="Ok"</xm:f>
            <x14:dxf>
              <fill>
                <patternFill>
                  <bgColor rgb="FF00B050"/>
                </patternFill>
              </fill>
            </x14:dxf>
          </x14:cfRule>
          <xm:sqref>K22</xm:sqref>
        </x14:conditionalFormatting>
        <x14:conditionalFormatting xmlns:xm="http://schemas.microsoft.com/office/excel/2006/main">
          <x14:cfRule type="expression" priority="644" id="{51C355AE-B4B1-4AAF-B60F-A8C259776025}">
            <xm:f>'Nødvendighet og proposjonalitet'!H34="Ok"</xm:f>
            <x14:dxf>
              <fill>
                <patternFill>
                  <bgColor rgb="FF00B050"/>
                </patternFill>
              </fill>
            </x14:dxf>
          </x14:cfRule>
          <x14:cfRule type="expression" priority="643" id="{F67410F4-4196-4807-9DA9-2CF3472D6362}">
            <xm:f>'Nødvendighet og proposjonalitet'!H34="Mangler"</xm:f>
            <x14:dxf>
              <fill>
                <patternFill>
                  <bgColor rgb="FFFFFF00"/>
                </patternFill>
              </fill>
            </x14:dxf>
          </x14:cfRule>
          <x14:cfRule type="expression" priority="642" id="{5E9FA199-D459-477E-9F17-DF9AF58FD3F7}">
            <xm:f>'Nødvendighet og proposjonalitet'!H34="Vesentlige mangler"</xm:f>
            <x14:dxf>
              <fill>
                <patternFill>
                  <bgColor rgb="FFFF0000"/>
                </patternFill>
              </fill>
            </x14:dxf>
          </x14:cfRule>
          <x14:cfRule type="expression" priority="641" id="{165A356C-87F8-4D6B-B2C9-2546A74AA2B0}">
            <xm:f>'Nødvendighet og proposjonalitet'!H34="Kritiske mangler"</xm:f>
            <x14:dxf>
              <fill>
                <patternFill>
                  <bgColor rgb="FFC00000"/>
                </patternFill>
              </fill>
            </x14:dxf>
          </x14:cfRule>
          <xm:sqref>K25</xm:sqref>
        </x14:conditionalFormatting>
        <x14:conditionalFormatting xmlns:xm="http://schemas.microsoft.com/office/excel/2006/main">
          <x14:cfRule type="expression" priority="645" id="{FCD8FB4C-7158-41BE-9935-43321ED125AC}">
            <xm:f>'Nødvendighet og proposjonalitet'!H65="Kritiske mangler"</xm:f>
            <x14:dxf>
              <fill>
                <patternFill>
                  <bgColor rgb="FFC00000"/>
                </patternFill>
              </fill>
            </x14:dxf>
          </x14:cfRule>
          <x14:cfRule type="expression" priority="646" id="{3BA2905C-3367-45FF-9F4C-C22BE3155768}">
            <xm:f>'Nødvendighet og proposjonalitet'!H65="Vesentlige mangler"</xm:f>
            <x14:dxf>
              <fill>
                <patternFill>
                  <bgColor rgb="FFFF0000"/>
                </patternFill>
              </fill>
            </x14:dxf>
          </x14:cfRule>
          <x14:cfRule type="expression" priority="647" id="{5F061A6D-B518-43E2-B034-581005D49FA7}">
            <xm:f>'Nødvendighet og proposjonalitet'!H65="Mangler"</xm:f>
            <x14:dxf>
              <fill>
                <patternFill>
                  <bgColor rgb="FFFFFF00"/>
                </patternFill>
              </fill>
            </x14:dxf>
          </x14:cfRule>
          <x14:cfRule type="expression" priority="648" id="{50BF975A-F767-4589-8129-9A37AAAE1004}">
            <xm:f>'Nødvendighet og proposjonalitet'!H65="Ok"</xm:f>
            <x14:dxf>
              <fill>
                <patternFill>
                  <bgColor rgb="FF00B050"/>
                </patternFill>
              </fill>
            </x14:dxf>
          </x14:cfRule>
          <xm:sqref>K26</xm:sqref>
        </x14:conditionalFormatting>
        <x14:conditionalFormatting xmlns:xm="http://schemas.microsoft.com/office/excel/2006/main">
          <x14:cfRule type="expression" priority="652" id="{C1DDCC44-5B76-4B83-922A-9A9879070CCC}">
            <xm:f>'Nødvendighet og proposjonalitet'!H78="Ok"</xm:f>
            <x14:dxf>
              <fill>
                <patternFill>
                  <bgColor rgb="FF00B050"/>
                </patternFill>
              </fill>
            </x14:dxf>
          </x14:cfRule>
          <x14:cfRule type="expression" priority="649" id="{F4067F4B-48FD-4728-9306-457BED3536E1}">
            <xm:f>'Nødvendighet og proposjonalitet'!H78="Kritiske mangler"</xm:f>
            <x14:dxf>
              <fill>
                <patternFill>
                  <bgColor rgb="FFC00000"/>
                </patternFill>
              </fill>
            </x14:dxf>
          </x14:cfRule>
          <x14:cfRule type="expression" priority="651" id="{0CC01315-BCA7-428D-BC1A-2ED99DA20FD3}">
            <xm:f>'Nødvendighet og proposjonalitet'!H78="Mangler"</xm:f>
            <x14:dxf>
              <fill>
                <patternFill>
                  <bgColor rgb="FFFFFF00"/>
                </patternFill>
              </fill>
            </x14:dxf>
          </x14:cfRule>
          <x14:cfRule type="expression" priority="650" id="{F281E8E6-ACFF-4012-9D6A-C2BEE0628C83}">
            <xm:f>'Nødvendighet og proposjonalitet'!H78="Vesentlige mangler"</xm:f>
            <x14:dxf>
              <fill>
                <patternFill>
                  <bgColor rgb="FFFF0000"/>
                </patternFill>
              </fill>
            </x14:dxf>
          </x14:cfRule>
          <xm:sqref>K27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'Ark 6'!$B$19:$B$22</xm:f>
          </x14:formula1>
          <xm:sqref>H25:H27</xm:sqref>
        </x14:dataValidation>
        <x14:dataValidation type="list" allowBlank="1" showInputMessage="1" showErrorMessage="1" xr:uid="{00000000-0002-0000-0500-000003000000}">
          <x14:formula1>
            <xm:f>'Ark 6'!$A$40:$A$43</xm:f>
          </x14:formula1>
          <xm:sqref>A64:H64</xm:sqref>
        </x14:dataValidation>
        <x14:dataValidation type="list" allowBlank="1" showInputMessage="1" showErrorMessage="1" xr:uid="{00000000-0002-0000-0500-000004000000}">
          <x14:formula1>
            <xm:f>'Ark 6'!$A$47:$A$49</xm:f>
          </x14:formula1>
          <xm:sqref>A55:H55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6"/>
  <dimension ref="A1:H31"/>
  <sheetViews>
    <sheetView zoomScale="140" zoomScaleNormal="140" workbookViewId="0">
      <selection activeCell="C21" sqref="C21:E21"/>
    </sheetView>
  </sheetViews>
  <sheetFormatPr defaultColWidth="11.42578125" defaultRowHeight="15"/>
  <cols>
    <col min="3" max="3" width="45.42578125" customWidth="1"/>
    <col min="4" max="4" width="16.28515625" customWidth="1"/>
    <col min="5" max="5" width="34.140625" customWidth="1"/>
  </cols>
  <sheetData>
    <row r="1" spans="1:8" ht="23.1" thickTop="1" thickBot="1">
      <c r="A1" s="369" t="s">
        <v>327</v>
      </c>
      <c r="B1" s="370"/>
      <c r="C1" s="370"/>
      <c r="D1" s="370"/>
      <c r="E1" s="165"/>
      <c r="H1" s="16"/>
    </row>
    <row r="2" spans="1:8">
      <c r="A2" s="27" t="s">
        <v>328</v>
      </c>
      <c r="B2" s="28" t="s">
        <v>329</v>
      </c>
      <c r="C2" s="28" t="s">
        <v>330</v>
      </c>
      <c r="D2" s="28" t="s">
        <v>331</v>
      </c>
      <c r="E2" s="29" t="s">
        <v>332</v>
      </c>
    </row>
    <row r="3" spans="1:8">
      <c r="A3" s="86"/>
      <c r="B3" s="87"/>
      <c r="C3" s="84"/>
      <c r="D3" s="84"/>
      <c r="E3" s="85"/>
    </row>
    <row r="4" spans="1:8">
      <c r="A4" s="86"/>
      <c r="B4" s="87"/>
      <c r="D4" s="84"/>
      <c r="E4" s="85"/>
    </row>
    <row r="5" spans="1:8">
      <c r="A5" s="86"/>
      <c r="B5" s="87"/>
      <c r="C5" s="84"/>
      <c r="D5" s="84"/>
      <c r="E5" s="85"/>
    </row>
    <row r="6" spans="1:8">
      <c r="A6" s="86"/>
      <c r="B6" s="87"/>
      <c r="C6" s="84"/>
      <c r="D6" s="84"/>
      <c r="E6" s="85"/>
    </row>
    <row r="7" spans="1:8">
      <c r="A7" s="86"/>
      <c r="B7" s="84"/>
      <c r="C7" s="84"/>
      <c r="D7" s="84"/>
      <c r="E7" s="85"/>
    </row>
    <row r="8" spans="1:8">
      <c r="A8" s="86"/>
      <c r="B8" s="84"/>
      <c r="C8" s="84"/>
      <c r="D8" s="84"/>
      <c r="E8" s="85"/>
    </row>
    <row r="9" spans="1:8">
      <c r="A9" s="86"/>
      <c r="B9" s="84"/>
      <c r="C9" s="84"/>
      <c r="D9" s="84"/>
      <c r="E9" s="85"/>
    </row>
    <row r="10" spans="1:8">
      <c r="A10" s="86"/>
      <c r="B10" s="84"/>
      <c r="C10" s="84"/>
      <c r="D10" s="84"/>
      <c r="E10" s="85"/>
    </row>
    <row r="11" spans="1:8">
      <c r="A11" s="86"/>
      <c r="B11" s="84"/>
      <c r="C11" s="84"/>
      <c r="D11" s="84"/>
      <c r="E11" s="85"/>
    </row>
    <row r="12" spans="1:8">
      <c r="A12" s="86"/>
      <c r="B12" s="84"/>
      <c r="C12" s="84"/>
      <c r="D12" s="84"/>
      <c r="E12" s="85"/>
    </row>
    <row r="13" spans="1:8">
      <c r="A13" s="86"/>
      <c r="B13" s="84"/>
      <c r="C13" s="84"/>
      <c r="D13" s="84"/>
      <c r="E13" s="85"/>
    </row>
    <row r="14" spans="1:8" ht="15.95" thickBot="1">
      <c r="A14" s="88"/>
      <c r="B14" s="89"/>
      <c r="C14" s="89"/>
      <c r="D14" s="89"/>
      <c r="E14" s="90"/>
    </row>
    <row r="15" spans="1:8" ht="6" customHeight="1" thickTop="1" thickBot="1"/>
    <row r="16" spans="1:8">
      <c r="A16" s="407" t="s">
        <v>333</v>
      </c>
      <c r="B16" s="408"/>
      <c r="C16" s="408"/>
      <c r="D16" s="408"/>
      <c r="E16" s="409"/>
    </row>
    <row r="17" spans="1:5" ht="30.75" customHeight="1">
      <c r="A17" s="371" t="s">
        <v>334</v>
      </c>
      <c r="B17" s="372"/>
      <c r="C17" s="373" t="s">
        <v>335</v>
      </c>
      <c r="D17" s="374"/>
      <c r="E17" s="375"/>
    </row>
    <row r="18" spans="1:5" ht="30.75" customHeight="1">
      <c r="A18" s="371" t="s">
        <v>336</v>
      </c>
      <c r="B18" s="372"/>
      <c r="C18" s="373" t="s">
        <v>337</v>
      </c>
      <c r="D18" s="374"/>
      <c r="E18" s="375"/>
    </row>
    <row r="19" spans="1:5" ht="30.75" customHeight="1">
      <c r="A19" s="371" t="s">
        <v>338</v>
      </c>
      <c r="B19" s="372"/>
      <c r="C19" s="373" t="s">
        <v>339</v>
      </c>
      <c r="D19" s="374"/>
      <c r="E19" s="375"/>
    </row>
    <row r="20" spans="1:5" ht="30.75" customHeight="1">
      <c r="A20" s="371" t="s">
        <v>340</v>
      </c>
      <c r="B20" s="372"/>
      <c r="C20" s="373" t="s">
        <v>341</v>
      </c>
      <c r="D20" s="374"/>
      <c r="E20" s="375"/>
    </row>
    <row r="21" spans="1:5" ht="30.75" customHeight="1">
      <c r="A21" s="371" t="s">
        <v>342</v>
      </c>
      <c r="B21" s="372"/>
      <c r="C21" s="373" t="s">
        <v>343</v>
      </c>
      <c r="D21" s="374"/>
      <c r="E21" s="375"/>
    </row>
    <row r="22" spans="1:5" ht="30.75" customHeight="1">
      <c r="A22" s="371" t="s">
        <v>344</v>
      </c>
      <c r="B22" s="372"/>
      <c r="C22" s="373" t="s">
        <v>345</v>
      </c>
      <c r="D22" s="374"/>
      <c r="E22" s="375"/>
    </row>
    <row r="23" spans="1:5">
      <c r="A23" s="371" t="s">
        <v>298</v>
      </c>
      <c r="B23" s="372"/>
      <c r="C23" s="373" t="s">
        <v>346</v>
      </c>
      <c r="D23" s="374"/>
      <c r="E23" s="375"/>
    </row>
    <row r="24" spans="1:5">
      <c r="A24" s="371"/>
      <c r="B24" s="372"/>
      <c r="C24" s="373"/>
      <c r="D24" s="374"/>
      <c r="E24" s="375"/>
    </row>
    <row r="25" spans="1:5">
      <c r="A25" s="371"/>
      <c r="B25" s="372"/>
      <c r="C25" s="373"/>
      <c r="D25" s="374"/>
      <c r="E25" s="375"/>
    </row>
    <row r="26" spans="1:5" ht="15.95" thickBot="1">
      <c r="A26" s="376"/>
      <c r="B26" s="377"/>
      <c r="C26" s="378"/>
      <c r="D26" s="379"/>
      <c r="E26" s="380"/>
    </row>
    <row r="27" spans="1:5" ht="6" customHeight="1" thickBot="1"/>
    <row r="28" spans="1:5">
      <c r="A28" s="407" t="s">
        <v>347</v>
      </c>
      <c r="B28" s="408"/>
      <c r="C28" s="408"/>
      <c r="D28" s="408"/>
      <c r="E28" s="409"/>
    </row>
    <row r="29" spans="1:5">
      <c r="A29" s="30"/>
      <c r="B29" s="26"/>
      <c r="C29" s="26"/>
      <c r="D29" s="26"/>
      <c r="E29" s="31"/>
    </row>
    <row r="30" spans="1:5">
      <c r="A30" s="30"/>
      <c r="B30" s="26"/>
      <c r="C30" s="26"/>
      <c r="D30" s="26"/>
      <c r="E30" s="31"/>
    </row>
    <row r="31" spans="1:5" ht="15.95" thickBot="1">
      <c r="A31" s="32"/>
      <c r="B31" s="33"/>
      <c r="C31" s="33"/>
      <c r="D31" s="33"/>
      <c r="E31" s="34"/>
    </row>
  </sheetData>
  <mergeCells count="23">
    <mergeCell ref="A25:B25"/>
    <mergeCell ref="C25:E25"/>
    <mergeCell ref="C22:E22"/>
    <mergeCell ref="A23:B23"/>
    <mergeCell ref="C23:E23"/>
    <mergeCell ref="A24:B24"/>
    <mergeCell ref="C24:E24"/>
    <mergeCell ref="A1:E1"/>
    <mergeCell ref="A16:E16"/>
    <mergeCell ref="A17:B17"/>
    <mergeCell ref="C17:E17"/>
    <mergeCell ref="A28:E28"/>
    <mergeCell ref="A18:B18"/>
    <mergeCell ref="C18:E18"/>
    <mergeCell ref="A19:B19"/>
    <mergeCell ref="A26:B26"/>
    <mergeCell ref="C19:E19"/>
    <mergeCell ref="C26:E26"/>
    <mergeCell ref="A20:B20"/>
    <mergeCell ref="C20:E20"/>
    <mergeCell ref="A21:B21"/>
    <mergeCell ref="C21:E21"/>
    <mergeCell ref="A22:B22"/>
  </mergeCells>
  <hyperlinks>
    <hyperlink ref="C18" r:id="rId1" location="gdpr/ARTIKKEL_35" xr:uid="{00000000-0004-0000-0600-000000000000}"/>
    <hyperlink ref="C17" r:id="rId2" xr:uid="{00000000-0004-0000-0600-000001000000}"/>
    <hyperlink ref="C20" r:id="rId3" location="gdpr/ARTIKKEL_9" xr:uid="{00000000-0004-0000-0600-000002000000}"/>
    <hyperlink ref="C19" r:id="rId4" location="gdpr/ARTIKKEL_5" xr:uid="{00000000-0004-0000-0600-000003000000}"/>
    <hyperlink ref="C21" r:id="rId5" location="gdpr/ARTIKKEL_10" xr:uid="{00000000-0004-0000-0600-000004000000}"/>
    <hyperlink ref="C22" r:id="rId6" location="gdpr/ARTIKKEL_6" xr:uid="{00000000-0004-0000-0600-000005000000}"/>
    <hyperlink ref="C23"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5"/>
  <dimension ref="A2:G57"/>
  <sheetViews>
    <sheetView workbookViewId="0">
      <selection activeCell="N16" sqref="N16"/>
    </sheetView>
  </sheetViews>
  <sheetFormatPr defaultColWidth="11.42578125" defaultRowHeight="15"/>
  <cols>
    <col min="1" max="2" width="11.42578125" customWidth="1"/>
    <col min="3" max="3" width="19.42578125" customWidth="1"/>
  </cols>
  <sheetData>
    <row r="2" spans="1:3">
      <c r="A2" t="s">
        <v>348</v>
      </c>
    </row>
    <row r="3" spans="1:3">
      <c r="A3" t="s">
        <v>349</v>
      </c>
    </row>
    <row r="4" spans="1:3">
      <c r="A4" t="s">
        <v>350</v>
      </c>
    </row>
    <row r="5" spans="1:3">
      <c r="A5" t="s">
        <v>351</v>
      </c>
    </row>
    <row r="6" spans="1:3">
      <c r="A6" t="s">
        <v>352</v>
      </c>
    </row>
    <row r="7" spans="1:3">
      <c r="A7" t="s">
        <v>353</v>
      </c>
    </row>
    <row r="8" spans="1:3">
      <c r="A8" t="s">
        <v>11</v>
      </c>
    </row>
    <row r="9" spans="1:3">
      <c r="A9" t="s">
        <v>354</v>
      </c>
    </row>
    <row r="10" spans="1:3">
      <c r="A10" t="s">
        <v>355</v>
      </c>
    </row>
    <row r="12" spans="1:3">
      <c r="A12" t="s">
        <v>26</v>
      </c>
      <c r="C12" t="s">
        <v>26</v>
      </c>
    </row>
    <row r="13" spans="1:3">
      <c r="A13" t="s">
        <v>356</v>
      </c>
      <c r="C13" t="s">
        <v>28</v>
      </c>
    </row>
    <row r="14" spans="1:3">
      <c r="A14" t="s">
        <v>28</v>
      </c>
    </row>
    <row r="17" spans="1:7">
      <c r="B17" t="s">
        <v>348</v>
      </c>
    </row>
    <row r="19" spans="1:7">
      <c r="B19" t="s">
        <v>55</v>
      </c>
      <c r="C19" t="s">
        <v>357</v>
      </c>
      <c r="G19" t="s">
        <v>55</v>
      </c>
    </row>
    <row r="20" spans="1:7">
      <c r="B20" t="s">
        <v>358</v>
      </c>
      <c r="C20" t="s">
        <v>359</v>
      </c>
      <c r="G20" t="s">
        <v>360</v>
      </c>
    </row>
    <row r="21" spans="1:7">
      <c r="B21" t="s">
        <v>361</v>
      </c>
      <c r="C21" t="s">
        <v>362</v>
      </c>
      <c r="G21" t="s">
        <v>363</v>
      </c>
    </row>
    <row r="22" spans="1:7">
      <c r="B22" t="s">
        <v>363</v>
      </c>
      <c r="C22" t="s">
        <v>364</v>
      </c>
    </row>
    <row r="25" spans="1:7">
      <c r="A25" s="43" t="s">
        <v>348</v>
      </c>
    </row>
    <row r="26" spans="1:7">
      <c r="A26" s="43" t="s">
        <v>69</v>
      </c>
    </row>
    <row r="29" spans="1:7">
      <c r="A29" t="s">
        <v>365</v>
      </c>
    </row>
    <row r="30" spans="1:7">
      <c r="A30" t="s">
        <v>348</v>
      </c>
    </row>
    <row r="31" spans="1:7">
      <c r="A31" t="s">
        <v>366</v>
      </c>
    </row>
    <row r="32" spans="1:7">
      <c r="A32" t="s">
        <v>367</v>
      </c>
    </row>
    <row r="33" spans="1:1">
      <c r="A33" t="s">
        <v>41</v>
      </c>
    </row>
    <row r="36" spans="1:1">
      <c r="A36" t="s">
        <v>368</v>
      </c>
    </row>
    <row r="39" spans="1:1">
      <c r="A39" t="s">
        <v>348</v>
      </c>
    </row>
    <row r="40" spans="1:1">
      <c r="A40" t="s">
        <v>324</v>
      </c>
    </row>
    <row r="41" spans="1:1">
      <c r="A41" t="s">
        <v>369</v>
      </c>
    </row>
    <row r="42" spans="1:1">
      <c r="A42" t="s">
        <v>370</v>
      </c>
    </row>
    <row r="43" spans="1:1">
      <c r="A43" t="s">
        <v>371</v>
      </c>
    </row>
    <row r="46" spans="1:1" ht="15" customHeight="1">
      <c r="A46" t="s">
        <v>348</v>
      </c>
    </row>
    <row r="47" spans="1:1" ht="15" customHeight="1">
      <c r="A47" t="s">
        <v>316</v>
      </c>
    </row>
    <row r="48" spans="1:1" ht="15.75" customHeight="1">
      <c r="A48" t="s">
        <v>372</v>
      </c>
    </row>
    <row r="49" spans="1:1">
      <c r="A49" t="s">
        <v>373</v>
      </c>
    </row>
    <row r="53" spans="1:1">
      <c r="A53" t="s">
        <v>348</v>
      </c>
    </row>
    <row r="54" spans="1:1">
      <c r="A54" t="s">
        <v>26</v>
      </c>
    </row>
    <row r="55" spans="1:1">
      <c r="A55" t="s">
        <v>28</v>
      </c>
    </row>
    <row r="56" spans="1:1">
      <c r="A56" t="s">
        <v>374</v>
      </c>
    </row>
    <row r="57" spans="1:1">
      <c r="A57" t="s">
        <v>375</v>
      </c>
    </row>
  </sheetData>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ca5b94-23d4-4adb-adf0-3370fd3d855b">
      <Terms xmlns="http://schemas.microsoft.com/office/infopath/2007/PartnerControls"/>
    </lcf76f155ced4ddcb4097134ff3c332f>
    <TaxCatchAll xmlns="a41f098b-d80c-433b-8db2-7fd91a0096c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093B5BC04BAF94B8822E93F733FF93F" ma:contentTypeVersion="16" ma:contentTypeDescription="Opprett et nytt dokument." ma:contentTypeScope="" ma:versionID="df6b72c30eed8f21243619af9c908698">
  <xsd:schema xmlns:xsd="http://www.w3.org/2001/XMLSchema" xmlns:xs="http://www.w3.org/2001/XMLSchema" xmlns:p="http://schemas.microsoft.com/office/2006/metadata/properties" xmlns:ns2="9cca5b94-23d4-4adb-adf0-3370fd3d855b" xmlns:ns3="a41f098b-d80c-433b-8db2-7fd91a0096c2" targetNamespace="http://schemas.microsoft.com/office/2006/metadata/properties" ma:root="true" ma:fieldsID="282a7b65b4c5a5e450f187521a4177a6" ns2:_="" ns3:_="">
    <xsd:import namespace="9cca5b94-23d4-4adb-adf0-3370fd3d855b"/>
    <xsd:import namespace="a41f098b-d80c-433b-8db2-7fd91a0096c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ca5b94-23d4-4adb-adf0-3370fd3d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1f098b-d80c-433b-8db2-7fd91a0096c2"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14b8aea7-0df9-4070-af34-ab989f7e10c4}" ma:internalName="TaxCatchAll" ma:showField="CatchAllData" ma:web="a41f098b-d80c-433b-8db2-7fd91a0096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2FC021-FAB2-4168-842E-A48A92B55C12}"/>
</file>

<file path=customXml/itemProps2.xml><?xml version="1.0" encoding="utf-8"?>
<ds:datastoreItem xmlns:ds="http://schemas.openxmlformats.org/officeDocument/2006/customXml" ds:itemID="{A7299C9B-E602-462F-9DEA-7C1A15AF1679}"/>
</file>

<file path=customXml/itemProps3.xml><?xml version="1.0" encoding="utf-8"?>
<ds:datastoreItem xmlns:ds="http://schemas.openxmlformats.org/officeDocument/2006/customXml" ds:itemID="{38525188-E7CB-4B72-8806-2159CBC0D6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Åge Stensbøl</dc:creator>
  <cp:keywords/>
  <dc:description/>
  <cp:lastModifiedBy>GRC-Counsel AS</cp:lastModifiedBy>
  <cp:revision/>
  <dcterms:created xsi:type="dcterms:W3CDTF">2018-03-14T10:53:55Z</dcterms:created>
  <dcterms:modified xsi:type="dcterms:W3CDTF">2024-12-03T07:56:09Z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0x0101007093B5BC04BAF94B8822E93F733FF93F</vt:lpwstr>
  </property>
</Properties>
</file>