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bibno.sharepoint.com/sites/BT-KommunikasjonogBibliotekpolitikk/Shared Documents/Statistikk og brukerinnsikt/Statistikk/ERA/"/>
    </mc:Choice>
  </mc:AlternateContent>
  <xr:revisionPtr revIDLastSave="0" documentId="8_{731D09A4-1A34-4404-9358-7DBDE741C507}" xr6:coauthVersionLast="47" xr6:coauthVersionMax="47" xr10:uidLastSave="{00000000-0000-0000-0000-000000000000}"/>
  <bookViews>
    <workbookView xWindow="-28920" yWindow="-120" windowWidth="29040" windowHeight="17520" xr2:uid="{00000000-000D-0000-FFFF-FFFF00000000}"/>
  </bookViews>
  <sheets>
    <sheet name="Veiledning" sheetId="7" r:id="rId1"/>
    <sheet name="Registrering 2026" sheetId="1" r:id="rId2"/>
    <sheet name="Oppsett" sheetId="2" r:id="rId3"/>
    <sheet name="Statistikkrapportering NB" sheetId="3" r:id="rId4"/>
    <sheet name="Intern oversik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6" l="1"/>
  <c r="A88" i="6"/>
  <c r="D88" i="6" s="1"/>
  <c r="A87" i="6"/>
  <c r="A86" i="6"/>
  <c r="A85" i="6"/>
  <c r="A84" i="6"/>
  <c r="D84" i="6" s="1"/>
  <c r="A83" i="6"/>
  <c r="D83" i="6" s="1"/>
  <c r="A82" i="6"/>
  <c r="D82" i="6" s="1"/>
  <c r="A81" i="6"/>
  <c r="E81" i="6" s="1"/>
  <c r="A80" i="6"/>
  <c r="F80" i="6" s="1"/>
  <c r="A79" i="6"/>
  <c r="G79" i="6" s="1"/>
  <c r="A78" i="6"/>
  <c r="D78" i="6" s="1"/>
  <c r="A77" i="6"/>
  <c r="E77" i="6" s="1"/>
  <c r="A66" i="6"/>
  <c r="A65" i="6"/>
  <c r="F65" i="6" s="1"/>
  <c r="A64" i="6"/>
  <c r="D64" i="6" s="1"/>
  <c r="A63" i="6"/>
  <c r="D63" i="6" s="1"/>
  <c r="A62" i="6"/>
  <c r="A61" i="6"/>
  <c r="A60" i="6"/>
  <c r="A59" i="6"/>
  <c r="A58" i="6"/>
  <c r="A57" i="6"/>
  <c r="D57" i="6" s="1"/>
  <c r="A56" i="6"/>
  <c r="A55" i="6"/>
  <c r="A44" i="6"/>
  <c r="A43" i="6"/>
  <c r="A42" i="6"/>
  <c r="A41" i="6"/>
  <c r="A40" i="6"/>
  <c r="A39" i="6"/>
  <c r="A38" i="6"/>
  <c r="A37" i="6"/>
  <c r="A36" i="6"/>
  <c r="A35" i="6"/>
  <c r="A34" i="6"/>
  <c r="A33" i="6"/>
  <c r="A22" i="6"/>
  <c r="A21" i="6"/>
  <c r="A20" i="6"/>
  <c r="F20" i="6" s="1"/>
  <c r="A19" i="6"/>
  <c r="G19" i="6" s="1"/>
  <c r="A18" i="6"/>
  <c r="I18" i="6" s="1"/>
  <c r="A17" i="6"/>
  <c r="A16" i="6"/>
  <c r="H16" i="6" s="1"/>
  <c r="A15" i="6"/>
  <c r="H15" i="6" s="1"/>
  <c r="A14" i="6"/>
  <c r="I14" i="6" s="1"/>
  <c r="A13" i="6"/>
  <c r="A12" i="6"/>
  <c r="A11" i="6"/>
  <c r="F19" i="6" l="1"/>
  <c r="G20" i="6"/>
  <c r="E64" i="6"/>
  <c r="G63" i="6"/>
  <c r="H63" i="6"/>
  <c r="I63" i="6"/>
  <c r="J63" i="6"/>
  <c r="F77" i="6"/>
  <c r="K63" i="6"/>
  <c r="G77" i="6"/>
  <c r="I64" i="6"/>
  <c r="H22" i="6"/>
  <c r="H11" i="6"/>
  <c r="H18" i="6"/>
  <c r="J64" i="6"/>
  <c r="K64" i="6"/>
  <c r="F64" i="6"/>
  <c r="I77" i="6"/>
  <c r="F63" i="6"/>
  <c r="D77" i="6"/>
  <c r="G64" i="6"/>
  <c r="H77" i="6"/>
  <c r="H14" i="6"/>
  <c r="I13" i="6"/>
  <c r="E65" i="6"/>
  <c r="I80" i="6"/>
  <c r="D80" i="6"/>
  <c r="E79" i="6"/>
  <c r="F78" i="6"/>
  <c r="G13" i="6"/>
  <c r="H12" i="6"/>
  <c r="E63" i="6"/>
  <c r="K57" i="6"/>
  <c r="I79" i="6"/>
  <c r="D79" i="6"/>
  <c r="E78" i="6"/>
  <c r="G88" i="6"/>
  <c r="H78" i="6"/>
  <c r="I81" i="6"/>
  <c r="D81" i="6"/>
  <c r="E80" i="6"/>
  <c r="F79" i="6"/>
  <c r="G78" i="6"/>
  <c r="H88" i="6"/>
  <c r="H13" i="6"/>
  <c r="I12" i="6"/>
  <c r="D65" i="6"/>
  <c r="F13" i="6"/>
  <c r="I22" i="6"/>
  <c r="J57" i="6"/>
  <c r="I78" i="6"/>
  <c r="F88" i="6"/>
  <c r="H79" i="6"/>
  <c r="I57" i="6"/>
  <c r="E88" i="6"/>
  <c r="H80" i="6"/>
  <c r="H57" i="6"/>
  <c r="I88" i="6"/>
  <c r="H81" i="6"/>
  <c r="G21" i="6"/>
  <c r="G57" i="6"/>
  <c r="K65" i="6"/>
  <c r="G84" i="6"/>
  <c r="H82" i="6"/>
  <c r="F57" i="6"/>
  <c r="J65" i="6"/>
  <c r="F84" i="6"/>
  <c r="G83" i="6"/>
  <c r="H83" i="6"/>
  <c r="F21" i="6"/>
  <c r="I17" i="6"/>
  <c r="E57" i="6"/>
  <c r="I65" i="6"/>
  <c r="E84" i="6"/>
  <c r="F83" i="6"/>
  <c r="G82" i="6"/>
  <c r="H84" i="6"/>
  <c r="H17" i="6"/>
  <c r="I16" i="6"/>
  <c r="H65" i="6"/>
  <c r="I84" i="6"/>
  <c r="E83" i="6"/>
  <c r="F82" i="6"/>
  <c r="G81" i="6"/>
  <c r="I15" i="6"/>
  <c r="G65" i="6"/>
  <c r="I83" i="6"/>
  <c r="E82" i="6"/>
  <c r="F81" i="6"/>
  <c r="G80" i="6"/>
  <c r="I82" i="6"/>
  <c r="I11" i="6"/>
  <c r="D13" i="6"/>
  <c r="A7" i="3"/>
  <c r="A6" i="3"/>
  <c r="M1" i="2"/>
  <c r="N1" i="2" s="1"/>
  <c r="M2" i="2"/>
  <c r="M3" i="2"/>
  <c r="N3" i="2" s="1"/>
  <c r="M4" i="2"/>
  <c r="N4" i="2" s="1"/>
  <c r="M5" i="2"/>
  <c r="N5" i="2" s="1"/>
  <c r="M6" i="2"/>
  <c r="N6" i="2" s="1"/>
  <c r="M7" i="2"/>
  <c r="N7" i="2" s="1"/>
  <c r="M8" i="2"/>
  <c r="N8" i="2" s="1"/>
  <c r="M9" i="2"/>
  <c r="N9" i="2" s="1"/>
  <c r="M10" i="2"/>
  <c r="N10" i="2" s="1"/>
  <c r="M11" i="2"/>
  <c r="N11" i="2" s="1"/>
  <c r="M12" i="2"/>
  <c r="N12" i="2" s="1"/>
  <c r="M13" i="2"/>
  <c r="N13" i="2" s="1"/>
  <c r="M14" i="2"/>
  <c r="N14" i="2" s="1"/>
  <c r="M15" i="2"/>
  <c r="N15" i="2" s="1"/>
  <c r="M16" i="2"/>
  <c r="N16" i="2" s="1"/>
  <c r="M17" i="2"/>
  <c r="N17" i="2" s="1"/>
  <c r="M18" i="2"/>
  <c r="N18" i="2" s="1"/>
  <c r="M19" i="2"/>
  <c r="N19" i="2" s="1"/>
  <c r="M20" i="2"/>
  <c r="N20" i="2" s="1"/>
  <c r="M21" i="2"/>
  <c r="N21" i="2" s="1"/>
  <c r="M22" i="2"/>
  <c r="N22" i="2" s="1"/>
  <c r="M23" i="2"/>
  <c r="N23" i="2" s="1"/>
  <c r="M24" i="2"/>
  <c r="N24" i="2" s="1"/>
  <c r="M25" i="2"/>
  <c r="N25" i="2" s="1"/>
  <c r="M26" i="2"/>
  <c r="N26" i="2" s="1"/>
  <c r="M27" i="2"/>
  <c r="N27" i="2" s="1"/>
  <c r="M28" i="2"/>
  <c r="N28" i="2" s="1"/>
  <c r="M29" i="2"/>
  <c r="N29" i="2" s="1"/>
  <c r="M30" i="2"/>
  <c r="N30" i="2" s="1"/>
  <c r="M31" i="2"/>
  <c r="N31" i="2" s="1"/>
  <c r="M32" i="2"/>
  <c r="N32" i="2" s="1"/>
  <c r="M33" i="2"/>
  <c r="N33" i="2" s="1"/>
  <c r="M34" i="2"/>
  <c r="N34" i="2" s="1"/>
  <c r="M35" i="2"/>
  <c r="N35" i="2" s="1"/>
  <c r="M36" i="2"/>
  <c r="N36" i="2" s="1"/>
  <c r="M37" i="2"/>
  <c r="N37" i="2" s="1"/>
  <c r="M38" i="2"/>
  <c r="N38" i="2" s="1"/>
  <c r="M39" i="2"/>
  <c r="N39" i="2" s="1"/>
  <c r="M40" i="2"/>
  <c r="N40" i="2" s="1"/>
  <c r="M41" i="2"/>
  <c r="N41" i="2" s="1"/>
  <c r="M42" i="2"/>
  <c r="N42" i="2" s="1"/>
  <c r="M43" i="2"/>
  <c r="N43" i="2" s="1"/>
  <c r="M44" i="2"/>
  <c r="N44" i="2" s="1"/>
  <c r="M45" i="2"/>
  <c r="N45" i="2" s="1"/>
  <c r="M46" i="2"/>
  <c r="N46" i="2" s="1"/>
  <c r="M47" i="2"/>
  <c r="N47" i="2" s="1"/>
  <c r="M48" i="2"/>
  <c r="N48" i="2" s="1"/>
  <c r="M49" i="2"/>
  <c r="N49" i="2" s="1"/>
  <c r="M50" i="2"/>
  <c r="N50" i="2" s="1"/>
  <c r="M51" i="2"/>
  <c r="N51" i="2" s="1"/>
  <c r="M52" i="2"/>
  <c r="N52" i="2" s="1"/>
  <c r="M53" i="2"/>
  <c r="N53" i="2" s="1"/>
  <c r="M54" i="2"/>
  <c r="N54" i="2" s="1"/>
  <c r="M55" i="2"/>
  <c r="N55" i="2" s="1"/>
  <c r="M56" i="2"/>
  <c r="N56" i="2" s="1"/>
  <c r="M57" i="2"/>
  <c r="N57" i="2" s="1"/>
  <c r="M58" i="2"/>
  <c r="N58" i="2" s="1"/>
  <c r="M59" i="2"/>
  <c r="N59" i="2" s="1"/>
  <c r="M60" i="2"/>
  <c r="N60" i="2" s="1"/>
  <c r="A15" i="3"/>
  <c r="A14" i="3"/>
  <c r="A13" i="3"/>
  <c r="A12" i="3"/>
  <c r="A21" i="3"/>
  <c r="A20" i="3"/>
  <c r="A19" i="3"/>
  <c r="F35" i="6" l="1"/>
  <c r="D35" i="6"/>
  <c r="E13" i="6"/>
  <c r="C13" i="6" s="1"/>
  <c r="E35" i="6"/>
  <c r="G35" i="6"/>
  <c r="N2" i="2"/>
  <c r="G3" i="1"/>
  <c r="G15" i="1"/>
  <c r="G27" i="1"/>
  <c r="G39" i="1"/>
  <c r="G51" i="1"/>
  <c r="G63" i="1"/>
  <c r="G75" i="1"/>
  <c r="G87" i="1"/>
  <c r="G99" i="1"/>
  <c r="G111" i="1"/>
  <c r="G123" i="1"/>
  <c r="G135" i="1"/>
  <c r="G147" i="1"/>
  <c r="G159" i="1"/>
  <c r="G171" i="1"/>
  <c r="G183" i="1"/>
  <c r="G195" i="1"/>
  <c r="G207" i="1"/>
  <c r="G219" i="1"/>
  <c r="G231" i="1"/>
  <c r="G243" i="1"/>
  <c r="G255" i="1"/>
  <c r="G267" i="1"/>
  <c r="G279" i="1"/>
  <c r="G291" i="1"/>
  <c r="G303" i="1"/>
  <c r="G315" i="1"/>
  <c r="G327" i="1"/>
  <c r="G339" i="1"/>
  <c r="G351" i="1"/>
  <c r="G363" i="1"/>
  <c r="G375" i="1"/>
  <c r="G387" i="1"/>
  <c r="G399" i="1"/>
  <c r="G411" i="1"/>
  <c r="G423" i="1"/>
  <c r="G435" i="1"/>
  <c r="G447" i="1"/>
  <c r="G459" i="1"/>
  <c r="G471" i="1"/>
  <c r="G483" i="1"/>
  <c r="G495" i="1"/>
  <c r="G507" i="1"/>
  <c r="G519" i="1"/>
  <c r="G531" i="1"/>
  <c r="G543" i="1"/>
  <c r="G555" i="1"/>
  <c r="G567" i="1"/>
  <c r="G579" i="1"/>
  <c r="G591" i="1"/>
  <c r="G603" i="1"/>
  <c r="G615" i="1"/>
  <c r="G627" i="1"/>
  <c r="G639" i="1"/>
  <c r="G651" i="1"/>
  <c r="G663" i="1"/>
  <c r="G675" i="1"/>
  <c r="G687" i="1"/>
  <c r="G699" i="1"/>
  <c r="G711" i="1"/>
  <c r="G723" i="1"/>
  <c r="G735" i="1"/>
  <c r="G747" i="1"/>
  <c r="G759" i="1"/>
  <c r="G771" i="1"/>
  <c r="G783" i="1"/>
  <c r="G4" i="1"/>
  <c r="G16" i="1"/>
  <c r="G28" i="1"/>
  <c r="G40" i="1"/>
  <c r="G52" i="1"/>
  <c r="G64" i="1"/>
  <c r="G76" i="1"/>
  <c r="G88" i="1"/>
  <c r="G100" i="1"/>
  <c r="G112" i="1"/>
  <c r="G124" i="1"/>
  <c r="G136" i="1"/>
  <c r="G148" i="1"/>
  <c r="G160" i="1"/>
  <c r="G172" i="1"/>
  <c r="G5" i="1"/>
  <c r="G17" i="1"/>
  <c r="G29" i="1"/>
  <c r="G41" i="1"/>
  <c r="G53" i="1"/>
  <c r="G65" i="1"/>
  <c r="G77" i="1"/>
  <c r="G89" i="1"/>
  <c r="G101" i="1"/>
  <c r="G113" i="1"/>
  <c r="G125" i="1"/>
  <c r="G137" i="1"/>
  <c r="G149" i="1"/>
  <c r="G161" i="1"/>
  <c r="G173" i="1"/>
  <c r="G185" i="1"/>
  <c r="G197" i="1"/>
  <c r="G209" i="1"/>
  <c r="G221" i="1"/>
  <c r="G233" i="1"/>
  <c r="G245" i="1"/>
  <c r="G257" i="1"/>
  <c r="G269" i="1"/>
  <c r="G281" i="1"/>
  <c r="G293" i="1"/>
  <c r="G305" i="1"/>
  <c r="G317" i="1"/>
  <c r="G329" i="1"/>
  <c r="G341" i="1"/>
  <c r="G353" i="1"/>
  <c r="G365" i="1"/>
  <c r="G377" i="1"/>
  <c r="G389" i="1"/>
  <c r="G401" i="1"/>
  <c r="G413" i="1"/>
  <c r="G425" i="1"/>
  <c r="G437" i="1"/>
  <c r="G449" i="1"/>
  <c r="G461" i="1"/>
  <c r="G473" i="1"/>
  <c r="G485" i="1"/>
  <c r="G497" i="1"/>
  <c r="G509" i="1"/>
  <c r="G521" i="1"/>
  <c r="G533" i="1"/>
  <c r="G6" i="1"/>
  <c r="G18" i="1"/>
  <c r="G30" i="1"/>
  <c r="G42" i="1"/>
  <c r="G54" i="1"/>
  <c r="G66" i="1"/>
  <c r="G78" i="1"/>
  <c r="G90" i="1"/>
  <c r="G102" i="1"/>
  <c r="G114" i="1"/>
  <c r="G126" i="1"/>
  <c r="G138" i="1"/>
  <c r="G150" i="1"/>
  <c r="G162" i="1"/>
  <c r="G174" i="1"/>
  <c r="G186" i="1"/>
  <c r="G198" i="1"/>
  <c r="G210" i="1"/>
  <c r="G222" i="1"/>
  <c r="G234" i="1"/>
  <c r="G246" i="1"/>
  <c r="G258" i="1"/>
  <c r="G270" i="1"/>
  <c r="G282" i="1"/>
  <c r="G294" i="1"/>
  <c r="G306" i="1"/>
  <c r="G318" i="1"/>
  <c r="G330" i="1"/>
  <c r="G342" i="1"/>
  <c r="G354" i="1"/>
  <c r="G366" i="1"/>
  <c r="G378" i="1"/>
  <c r="G390" i="1"/>
  <c r="G402" i="1"/>
  <c r="G414" i="1"/>
  <c r="G426" i="1"/>
  <c r="G438" i="1"/>
  <c r="G450" i="1"/>
  <c r="G462" i="1"/>
  <c r="G474" i="1"/>
  <c r="G486" i="1"/>
  <c r="G498" i="1"/>
  <c r="G510" i="1"/>
  <c r="G522" i="1"/>
  <c r="G534" i="1"/>
  <c r="G546" i="1"/>
  <c r="G558" i="1"/>
  <c r="G570" i="1"/>
  <c r="G582" i="1"/>
  <c r="G594" i="1"/>
  <c r="G606" i="1"/>
  <c r="G618" i="1"/>
  <c r="G630" i="1"/>
  <c r="G642" i="1"/>
  <c r="G654" i="1"/>
  <c r="G666" i="1"/>
  <c r="G678" i="1"/>
  <c r="G690" i="1"/>
  <c r="G702" i="1"/>
  <c r="G714" i="1"/>
  <c r="G726" i="1"/>
  <c r="G738" i="1"/>
  <c r="G750" i="1"/>
  <c r="G762" i="1"/>
  <c r="G774" i="1"/>
  <c r="G786" i="1"/>
  <c r="G798" i="1"/>
  <c r="G810" i="1"/>
  <c r="G822" i="1"/>
  <c r="G834" i="1"/>
  <c r="G846" i="1"/>
  <c r="G858" i="1"/>
  <c r="G870" i="1"/>
  <c r="G882" i="1"/>
  <c r="G894" i="1"/>
  <c r="G906" i="1"/>
  <c r="G918" i="1"/>
  <c r="G930" i="1"/>
  <c r="G942" i="1"/>
  <c r="G954" i="1"/>
  <c r="G966" i="1"/>
  <c r="G978" i="1"/>
  <c r="G990" i="1"/>
  <c r="G7" i="1"/>
  <c r="G19" i="1"/>
  <c r="G31" i="1"/>
  <c r="G43" i="1"/>
  <c r="G55" i="1"/>
  <c r="G67" i="1"/>
  <c r="G79" i="1"/>
  <c r="G91" i="1"/>
  <c r="G103" i="1"/>
  <c r="G115" i="1"/>
  <c r="G127" i="1"/>
  <c r="G139" i="1"/>
  <c r="G151" i="1"/>
  <c r="G163" i="1"/>
  <c r="G175" i="1"/>
  <c r="G187" i="1"/>
  <c r="G199" i="1"/>
  <c r="G211" i="1"/>
  <c r="G223" i="1"/>
  <c r="G235" i="1"/>
  <c r="G247" i="1"/>
  <c r="G259" i="1"/>
  <c r="G271" i="1"/>
  <c r="G283" i="1"/>
  <c r="G295" i="1"/>
  <c r="G307" i="1"/>
  <c r="G319" i="1"/>
  <c r="G331" i="1"/>
  <c r="G343" i="1"/>
  <c r="G355" i="1"/>
  <c r="G367" i="1"/>
  <c r="G379" i="1"/>
  <c r="G391" i="1"/>
  <c r="G403" i="1"/>
  <c r="G415" i="1"/>
  <c r="G427" i="1"/>
  <c r="G439" i="1"/>
  <c r="G451" i="1"/>
  <c r="G463" i="1"/>
  <c r="G475" i="1"/>
  <c r="G487" i="1"/>
  <c r="G499" i="1"/>
  <c r="G511" i="1"/>
  <c r="G523" i="1"/>
  <c r="G535" i="1"/>
  <c r="G547" i="1"/>
  <c r="G559" i="1"/>
  <c r="G571" i="1"/>
  <c r="G583" i="1"/>
  <c r="G595" i="1"/>
  <c r="G607" i="1"/>
  <c r="G619" i="1"/>
  <c r="G631" i="1"/>
  <c r="G643" i="1"/>
  <c r="G655" i="1"/>
  <c r="G667" i="1"/>
  <c r="G679" i="1"/>
  <c r="G691" i="1"/>
  <c r="G703" i="1"/>
  <c r="G715" i="1"/>
  <c r="G727" i="1"/>
  <c r="G739" i="1"/>
  <c r="G751" i="1"/>
  <c r="G763" i="1"/>
  <c r="G775" i="1"/>
  <c r="G787" i="1"/>
  <c r="G799" i="1"/>
  <c r="G811" i="1"/>
  <c r="G823" i="1"/>
  <c r="G835" i="1"/>
  <c r="G847" i="1"/>
  <c r="G8" i="1"/>
  <c r="G20" i="1"/>
  <c r="G32" i="1"/>
  <c r="G44" i="1"/>
  <c r="G56" i="1"/>
  <c r="G68" i="1"/>
  <c r="G80" i="1"/>
  <c r="G92" i="1"/>
  <c r="G104" i="1"/>
  <c r="G116" i="1"/>
  <c r="G128" i="1"/>
  <c r="G140" i="1"/>
  <c r="G152" i="1"/>
  <c r="G164" i="1"/>
  <c r="G176" i="1"/>
  <c r="G188" i="1"/>
  <c r="G200" i="1"/>
  <c r="G212" i="1"/>
  <c r="G224" i="1"/>
  <c r="G236" i="1"/>
  <c r="G248" i="1"/>
  <c r="G260" i="1"/>
  <c r="G272" i="1"/>
  <c r="G284" i="1"/>
  <c r="G296" i="1"/>
  <c r="G308" i="1"/>
  <c r="G320" i="1"/>
  <c r="G332" i="1"/>
  <c r="G344" i="1"/>
  <c r="G356" i="1"/>
  <c r="G368" i="1"/>
  <c r="G380" i="1"/>
  <c r="G392" i="1"/>
  <c r="G404" i="1"/>
  <c r="G416" i="1"/>
  <c r="G428" i="1"/>
  <c r="G440" i="1"/>
  <c r="G452" i="1"/>
  <c r="G464" i="1"/>
  <c r="G476" i="1"/>
  <c r="G488" i="1"/>
  <c r="G500" i="1"/>
  <c r="G512" i="1"/>
  <c r="G524" i="1"/>
  <c r="G536" i="1"/>
  <c r="G548" i="1"/>
  <c r="G560" i="1"/>
  <c r="G572" i="1"/>
  <c r="G584" i="1"/>
  <c r="G596" i="1"/>
  <c r="G608" i="1"/>
  <c r="G620" i="1"/>
  <c r="G632" i="1"/>
  <c r="G644" i="1"/>
  <c r="G656" i="1"/>
  <c r="G668" i="1"/>
  <c r="G680" i="1"/>
  <c r="G692" i="1"/>
  <c r="G704" i="1"/>
  <c r="G716" i="1"/>
  <c r="G728" i="1"/>
  <c r="G740" i="1"/>
  <c r="G752" i="1"/>
  <c r="G764" i="1"/>
  <c r="G776" i="1"/>
  <c r="G788" i="1"/>
  <c r="G800" i="1"/>
  <c r="G812" i="1"/>
  <c r="G824" i="1"/>
  <c r="G836" i="1"/>
  <c r="G848" i="1"/>
  <c r="G860" i="1"/>
  <c r="G872" i="1"/>
  <c r="G884" i="1"/>
  <c r="G896" i="1"/>
  <c r="G908" i="1"/>
  <c r="G920" i="1"/>
  <c r="G932" i="1"/>
  <c r="G944" i="1"/>
  <c r="G956" i="1"/>
  <c r="G968" i="1"/>
  <c r="G980" i="1"/>
  <c r="G992" i="1"/>
  <c r="G9" i="1"/>
  <c r="G21" i="1"/>
  <c r="G33" i="1"/>
  <c r="G45" i="1"/>
  <c r="G57" i="1"/>
  <c r="G69" i="1"/>
  <c r="G81" i="1"/>
  <c r="G93" i="1"/>
  <c r="G105" i="1"/>
  <c r="G117" i="1"/>
  <c r="G129" i="1"/>
  <c r="G141" i="1"/>
  <c r="G153" i="1"/>
  <c r="G165" i="1"/>
  <c r="G177" i="1"/>
  <c r="G189" i="1"/>
  <c r="G201" i="1"/>
  <c r="G213" i="1"/>
  <c r="G225" i="1"/>
  <c r="G237" i="1"/>
  <c r="G249" i="1"/>
  <c r="G261" i="1"/>
  <c r="G273" i="1"/>
  <c r="G285" i="1"/>
  <c r="G297" i="1"/>
  <c r="G309" i="1"/>
  <c r="G321" i="1"/>
  <c r="G333" i="1"/>
  <c r="G345" i="1"/>
  <c r="G357" i="1"/>
  <c r="G369" i="1"/>
  <c r="G381" i="1"/>
  <c r="G393" i="1"/>
  <c r="G405" i="1"/>
  <c r="G417" i="1"/>
  <c r="G429" i="1"/>
  <c r="G441" i="1"/>
  <c r="G453" i="1"/>
  <c r="G465" i="1"/>
  <c r="G477" i="1"/>
  <c r="G489" i="1"/>
  <c r="G501" i="1"/>
  <c r="G513" i="1"/>
  <c r="G525" i="1"/>
  <c r="G537" i="1"/>
  <c r="G549" i="1"/>
  <c r="G561" i="1"/>
  <c r="G573" i="1"/>
  <c r="G585" i="1"/>
  <c r="G597" i="1"/>
  <c r="G609" i="1"/>
  <c r="G621" i="1"/>
  <c r="G633" i="1"/>
  <c r="G645" i="1"/>
  <c r="G657" i="1"/>
  <c r="G669" i="1"/>
  <c r="G681" i="1"/>
  <c r="G693" i="1"/>
  <c r="G705" i="1"/>
  <c r="G717" i="1"/>
  <c r="G729" i="1"/>
  <c r="G741" i="1"/>
  <c r="G753" i="1"/>
  <c r="G765" i="1"/>
  <c r="G777" i="1"/>
  <c r="G789" i="1"/>
  <c r="G801" i="1"/>
  <c r="G813" i="1"/>
  <c r="G825" i="1"/>
  <c r="G837" i="1"/>
  <c r="G849" i="1"/>
  <c r="G861" i="1"/>
  <c r="G873" i="1"/>
  <c r="G885" i="1"/>
  <c r="G897" i="1"/>
  <c r="G909" i="1"/>
  <c r="G921" i="1"/>
  <c r="G933" i="1"/>
  <c r="G945" i="1"/>
  <c r="G957" i="1"/>
  <c r="G969" i="1"/>
  <c r="G981" i="1"/>
  <c r="G993" i="1"/>
  <c r="G10" i="1"/>
  <c r="G22" i="1"/>
  <c r="G34" i="1"/>
  <c r="G46" i="1"/>
  <c r="G58" i="1"/>
  <c r="G70" i="1"/>
  <c r="G82" i="1"/>
  <c r="G94" i="1"/>
  <c r="G106" i="1"/>
  <c r="G118" i="1"/>
  <c r="G130" i="1"/>
  <c r="G142" i="1"/>
  <c r="G154" i="1"/>
  <c r="G166" i="1"/>
  <c r="G178" i="1"/>
  <c r="G190" i="1"/>
  <c r="G202" i="1"/>
  <c r="G214" i="1"/>
  <c r="G226" i="1"/>
  <c r="G238" i="1"/>
  <c r="G250" i="1"/>
  <c r="G262" i="1"/>
  <c r="G274" i="1"/>
  <c r="G286" i="1"/>
  <c r="G298" i="1"/>
  <c r="G310" i="1"/>
  <c r="G322" i="1"/>
  <c r="G334" i="1"/>
  <c r="G346" i="1"/>
  <c r="G358" i="1"/>
  <c r="G370" i="1"/>
  <c r="G382" i="1"/>
  <c r="G394" i="1"/>
  <c r="G406" i="1"/>
  <c r="G418" i="1"/>
  <c r="G430" i="1"/>
  <c r="G442" i="1"/>
  <c r="G454" i="1"/>
  <c r="G466" i="1"/>
  <c r="G478" i="1"/>
  <c r="G490" i="1"/>
  <c r="G502" i="1"/>
  <c r="G514" i="1"/>
  <c r="G526" i="1"/>
  <c r="G538" i="1"/>
  <c r="G550" i="1"/>
  <c r="G11" i="1"/>
  <c r="G23" i="1"/>
  <c r="G35" i="1"/>
  <c r="G47" i="1"/>
  <c r="G59" i="1"/>
  <c r="G71" i="1"/>
  <c r="G83" i="1"/>
  <c r="G95" i="1"/>
  <c r="G107" i="1"/>
  <c r="G119" i="1"/>
  <c r="G131" i="1"/>
  <c r="G143" i="1"/>
  <c r="G155" i="1"/>
  <c r="G167" i="1"/>
  <c r="G179" i="1"/>
  <c r="G191" i="1"/>
  <c r="G203" i="1"/>
  <c r="G215" i="1"/>
  <c r="G227" i="1"/>
  <c r="G239" i="1"/>
  <c r="G251" i="1"/>
  <c r="G263" i="1"/>
  <c r="G275" i="1"/>
  <c r="G287" i="1"/>
  <c r="G299" i="1"/>
  <c r="G311" i="1"/>
  <c r="G323" i="1"/>
  <c r="G335" i="1"/>
  <c r="G347" i="1"/>
  <c r="G359" i="1"/>
  <c r="G371" i="1"/>
  <c r="G383" i="1"/>
  <c r="G395" i="1"/>
  <c r="G407" i="1"/>
  <c r="G419" i="1"/>
  <c r="G431" i="1"/>
  <c r="G443" i="1"/>
  <c r="G455" i="1"/>
  <c r="G467" i="1"/>
  <c r="G479" i="1"/>
  <c r="G491" i="1"/>
  <c r="G503" i="1"/>
  <c r="G515" i="1"/>
  <c r="G527" i="1"/>
  <c r="G539" i="1"/>
  <c r="G551" i="1"/>
  <c r="G563" i="1"/>
  <c r="G575" i="1"/>
  <c r="G587" i="1"/>
  <c r="G599" i="1"/>
  <c r="G611" i="1"/>
  <c r="G623" i="1"/>
  <c r="G635" i="1"/>
  <c r="G647" i="1"/>
  <c r="G659" i="1"/>
  <c r="G671" i="1"/>
  <c r="G683" i="1"/>
  <c r="G695" i="1"/>
  <c r="G707" i="1"/>
  <c r="G719" i="1"/>
  <c r="G731" i="1"/>
  <c r="G743" i="1"/>
  <c r="G755" i="1"/>
  <c r="G767" i="1"/>
  <c r="G779" i="1"/>
  <c r="G791" i="1"/>
  <c r="G803" i="1"/>
  <c r="G815" i="1"/>
  <c r="G827" i="1"/>
  <c r="G839" i="1"/>
  <c r="G851" i="1"/>
  <c r="G12" i="1"/>
  <c r="G24" i="1"/>
  <c r="G36" i="1"/>
  <c r="G48" i="1"/>
  <c r="G60" i="1"/>
  <c r="G72" i="1"/>
  <c r="G84" i="1"/>
  <c r="G96" i="1"/>
  <c r="G108" i="1"/>
  <c r="G120" i="1"/>
  <c r="G132" i="1"/>
  <c r="G144" i="1"/>
  <c r="G156" i="1"/>
  <c r="G168" i="1"/>
  <c r="G180" i="1"/>
  <c r="G192" i="1"/>
  <c r="G204" i="1"/>
  <c r="G216" i="1"/>
  <c r="G228" i="1"/>
  <c r="G240" i="1"/>
  <c r="G252" i="1"/>
  <c r="G264" i="1"/>
  <c r="G276" i="1"/>
  <c r="G288" i="1"/>
  <c r="G300" i="1"/>
  <c r="G312" i="1"/>
  <c r="G324" i="1"/>
  <c r="G336" i="1"/>
  <c r="G348" i="1"/>
  <c r="G360" i="1"/>
  <c r="G372" i="1"/>
  <c r="G384" i="1"/>
  <c r="G396" i="1"/>
  <c r="G408" i="1"/>
  <c r="G420" i="1"/>
  <c r="G432" i="1"/>
  <c r="G444" i="1"/>
  <c r="G456" i="1"/>
  <c r="G468" i="1"/>
  <c r="G480" i="1"/>
  <c r="G492" i="1"/>
  <c r="G504" i="1"/>
  <c r="G516" i="1"/>
  <c r="G528" i="1"/>
  <c r="G540" i="1"/>
  <c r="G552" i="1"/>
  <c r="G564" i="1"/>
  <c r="G576" i="1"/>
  <c r="G588" i="1"/>
  <c r="G600" i="1"/>
  <c r="G612" i="1"/>
  <c r="G624" i="1"/>
  <c r="G636" i="1"/>
  <c r="G648" i="1"/>
  <c r="G660" i="1"/>
  <c r="G672" i="1"/>
  <c r="G684" i="1"/>
  <c r="G696" i="1"/>
  <c r="G708" i="1"/>
  <c r="G720" i="1"/>
  <c r="G732" i="1"/>
  <c r="G744" i="1"/>
  <c r="G756" i="1"/>
  <c r="G13" i="1"/>
  <c r="G25" i="1"/>
  <c r="G37" i="1"/>
  <c r="G49" i="1"/>
  <c r="G61" i="1"/>
  <c r="G73" i="1"/>
  <c r="G85" i="1"/>
  <c r="G97" i="1"/>
  <c r="G109" i="1"/>
  <c r="G121" i="1"/>
  <c r="G133" i="1"/>
  <c r="G145" i="1"/>
  <c r="G157" i="1"/>
  <c r="G169" i="1"/>
  <c r="G181" i="1"/>
  <c r="G193" i="1"/>
  <c r="G205" i="1"/>
  <c r="G217" i="1"/>
  <c r="G229" i="1"/>
  <c r="G241" i="1"/>
  <c r="G253" i="1"/>
  <c r="G265" i="1"/>
  <c r="G277" i="1"/>
  <c r="G289" i="1"/>
  <c r="G301" i="1"/>
  <c r="G313" i="1"/>
  <c r="G325" i="1"/>
  <c r="G337" i="1"/>
  <c r="G349" i="1"/>
  <c r="G361" i="1"/>
  <c r="G373" i="1"/>
  <c r="G385" i="1"/>
  <c r="G397" i="1"/>
  <c r="G409" i="1"/>
  <c r="G421" i="1"/>
  <c r="G433" i="1"/>
  <c r="G445" i="1"/>
  <c r="G457" i="1"/>
  <c r="G469" i="1"/>
  <c r="G481" i="1"/>
  <c r="G493" i="1"/>
  <c r="G505" i="1"/>
  <c r="G517" i="1"/>
  <c r="G529" i="1"/>
  <c r="G541" i="1"/>
  <c r="G553" i="1"/>
  <c r="G565" i="1"/>
  <c r="G577" i="1"/>
  <c r="G589" i="1"/>
  <c r="G601" i="1"/>
  <c r="G613" i="1"/>
  <c r="G625" i="1"/>
  <c r="G637" i="1"/>
  <c r="G649" i="1"/>
  <c r="G661" i="1"/>
  <c r="G673" i="1"/>
  <c r="G685" i="1"/>
  <c r="G697" i="1"/>
  <c r="G709" i="1"/>
  <c r="G721" i="1"/>
  <c r="G733" i="1"/>
  <c r="G745" i="1"/>
  <c r="G757" i="1"/>
  <c r="G769" i="1"/>
  <c r="G781" i="1"/>
  <c r="G793" i="1"/>
  <c r="G805" i="1"/>
  <c r="G817" i="1"/>
  <c r="G829" i="1"/>
  <c r="G841" i="1"/>
  <c r="G853" i="1"/>
  <c r="G865" i="1"/>
  <c r="G877" i="1"/>
  <c r="G889" i="1"/>
  <c r="G901" i="1"/>
  <c r="G913" i="1"/>
  <c r="G925" i="1"/>
  <c r="G937" i="1"/>
  <c r="G949" i="1"/>
  <c r="G961" i="1"/>
  <c r="G973" i="1"/>
  <c r="G985" i="1"/>
  <c r="G997" i="1"/>
  <c r="G14" i="1"/>
  <c r="G26" i="1"/>
  <c r="G38" i="1"/>
  <c r="G50" i="1"/>
  <c r="G62" i="1"/>
  <c r="G74" i="1"/>
  <c r="G86" i="1"/>
  <c r="G98" i="1"/>
  <c r="G110" i="1"/>
  <c r="G122" i="1"/>
  <c r="G134" i="1"/>
  <c r="G146" i="1"/>
  <c r="G158" i="1"/>
  <c r="G170" i="1"/>
  <c r="G182" i="1"/>
  <c r="G194" i="1"/>
  <c r="G206" i="1"/>
  <c r="G218" i="1"/>
  <c r="G230" i="1"/>
  <c r="G242" i="1"/>
  <c r="G254" i="1"/>
  <c r="G266" i="1"/>
  <c r="G278" i="1"/>
  <c r="G290" i="1"/>
  <c r="G302" i="1"/>
  <c r="G314" i="1"/>
  <c r="G326" i="1"/>
  <c r="G338" i="1"/>
  <c r="G350" i="1"/>
  <c r="G362" i="1"/>
  <c r="G374" i="1"/>
  <c r="G386" i="1"/>
  <c r="G398" i="1"/>
  <c r="G410" i="1"/>
  <c r="G422" i="1"/>
  <c r="G434" i="1"/>
  <c r="G446" i="1"/>
  <c r="G458" i="1"/>
  <c r="G470" i="1"/>
  <c r="G482" i="1"/>
  <c r="G494" i="1"/>
  <c r="G506" i="1"/>
  <c r="G518" i="1"/>
  <c r="G530" i="1"/>
  <c r="G542" i="1"/>
  <c r="G554" i="1"/>
  <c r="G566" i="1"/>
  <c r="G578" i="1"/>
  <c r="G590" i="1"/>
  <c r="G602" i="1"/>
  <c r="G614" i="1"/>
  <c r="G626" i="1"/>
  <c r="G638" i="1"/>
  <c r="G650" i="1"/>
  <c r="G662" i="1"/>
  <c r="G674" i="1"/>
  <c r="G686" i="1"/>
  <c r="G698" i="1"/>
  <c r="G710" i="1"/>
  <c r="G722" i="1"/>
  <c r="G734" i="1"/>
  <c r="G746" i="1"/>
  <c r="G758" i="1"/>
  <c r="G770" i="1"/>
  <c r="G782" i="1"/>
  <c r="G794" i="1"/>
  <c r="G806" i="1"/>
  <c r="G818" i="1"/>
  <c r="G830" i="1"/>
  <c r="G842" i="1"/>
  <c r="G854" i="1"/>
  <c r="G866" i="1"/>
  <c r="G878" i="1"/>
  <c r="G890" i="1"/>
  <c r="G902" i="1"/>
  <c r="G914" i="1"/>
  <c r="G926" i="1"/>
  <c r="G938" i="1"/>
  <c r="G950" i="1"/>
  <c r="G962" i="1"/>
  <c r="G974" i="1"/>
  <c r="G986" i="1"/>
  <c r="G998" i="1"/>
  <c r="G795" i="1"/>
  <c r="G807" i="1"/>
  <c r="G184" i="1"/>
  <c r="G328" i="1"/>
  <c r="G472" i="1"/>
  <c r="G569" i="1"/>
  <c r="G617" i="1"/>
  <c r="G665" i="1"/>
  <c r="G713" i="1"/>
  <c r="G761" i="1"/>
  <c r="G797" i="1"/>
  <c r="G831" i="1"/>
  <c r="G857" i="1"/>
  <c r="G879" i="1"/>
  <c r="G899" i="1"/>
  <c r="G940" i="1"/>
  <c r="G960" i="1"/>
  <c r="G833" i="1"/>
  <c r="G923" i="1"/>
  <c r="G984" i="1"/>
  <c r="G688" i="1"/>
  <c r="G814" i="1"/>
  <c r="G867" i="1"/>
  <c r="G907" i="1"/>
  <c r="G196" i="1"/>
  <c r="G340" i="1"/>
  <c r="G484" i="1"/>
  <c r="G574" i="1"/>
  <c r="G622" i="1"/>
  <c r="G670" i="1"/>
  <c r="G718" i="1"/>
  <c r="G766" i="1"/>
  <c r="G802" i="1"/>
  <c r="G832" i="1"/>
  <c r="G859" i="1"/>
  <c r="G880" i="1"/>
  <c r="G900" i="1"/>
  <c r="G941" i="1"/>
  <c r="G963" i="1"/>
  <c r="G640" i="1"/>
  <c r="G887" i="1"/>
  <c r="G989" i="1"/>
  <c r="G208" i="1"/>
  <c r="G352" i="1"/>
  <c r="G220" i="1"/>
  <c r="G364" i="1"/>
  <c r="G508" i="1"/>
  <c r="G581" i="1"/>
  <c r="G629" i="1"/>
  <c r="G677" i="1"/>
  <c r="G725" i="1"/>
  <c r="G772" i="1"/>
  <c r="G808" i="1"/>
  <c r="G838" i="1"/>
  <c r="G863" i="1"/>
  <c r="G883" i="1"/>
  <c r="G904" i="1"/>
  <c r="G924" i="1"/>
  <c r="G946" i="1"/>
  <c r="G965" i="1"/>
  <c r="G987" i="1"/>
  <c r="G232" i="1"/>
  <c r="G376" i="1"/>
  <c r="G520" i="1"/>
  <c r="G586" i="1"/>
  <c r="G634" i="1"/>
  <c r="G682" i="1"/>
  <c r="G730" i="1"/>
  <c r="G773" i="1"/>
  <c r="G809" i="1"/>
  <c r="G840" i="1"/>
  <c r="G864" i="1"/>
  <c r="G886" i="1"/>
  <c r="G905" i="1"/>
  <c r="G927" i="1"/>
  <c r="G947" i="1"/>
  <c r="G967" i="1"/>
  <c r="G988" i="1"/>
  <c r="G970" i="1"/>
  <c r="G244" i="1"/>
  <c r="G388" i="1"/>
  <c r="G532" i="1"/>
  <c r="G592" i="1"/>
  <c r="G736" i="1"/>
  <c r="G778" i="1"/>
  <c r="G843" i="1"/>
  <c r="G948" i="1"/>
  <c r="G256" i="1"/>
  <c r="G400" i="1"/>
  <c r="G544" i="1"/>
  <c r="G593" i="1"/>
  <c r="G641" i="1"/>
  <c r="G689" i="1"/>
  <c r="G737" i="1"/>
  <c r="G780" i="1"/>
  <c r="G816" i="1"/>
  <c r="G844" i="1"/>
  <c r="G868" i="1"/>
  <c r="G888" i="1"/>
  <c r="G910" i="1"/>
  <c r="G929" i="1"/>
  <c r="G951" i="1"/>
  <c r="G971" i="1"/>
  <c r="G991" i="1"/>
  <c r="G545" i="1"/>
  <c r="G598" i="1"/>
  <c r="G646" i="1"/>
  <c r="G694" i="1"/>
  <c r="G742" i="1"/>
  <c r="G784" i="1"/>
  <c r="G819" i="1"/>
  <c r="G845" i="1"/>
  <c r="G869" i="1"/>
  <c r="G891" i="1"/>
  <c r="G911" i="1"/>
  <c r="G931" i="1"/>
  <c r="G952" i="1"/>
  <c r="G972" i="1"/>
  <c r="G994" i="1"/>
  <c r="G268" i="1"/>
  <c r="G412" i="1"/>
  <c r="G280" i="1"/>
  <c r="G424" i="1"/>
  <c r="G556" i="1"/>
  <c r="G604" i="1"/>
  <c r="G652" i="1"/>
  <c r="G700" i="1"/>
  <c r="G748" i="1"/>
  <c r="G785" i="1"/>
  <c r="G820" i="1"/>
  <c r="G850" i="1"/>
  <c r="G871" i="1"/>
  <c r="G892" i="1"/>
  <c r="G912" i="1"/>
  <c r="G934" i="1"/>
  <c r="G953" i="1"/>
  <c r="G975" i="1"/>
  <c r="G995" i="1"/>
  <c r="G292" i="1"/>
  <c r="G436" i="1"/>
  <c r="G557" i="1"/>
  <c r="G605" i="1"/>
  <c r="G653" i="1"/>
  <c r="G701" i="1"/>
  <c r="G749" i="1"/>
  <c r="G790" i="1"/>
  <c r="G821" i="1"/>
  <c r="G852" i="1"/>
  <c r="G874" i="1"/>
  <c r="G893" i="1"/>
  <c r="G915" i="1"/>
  <c r="G935" i="1"/>
  <c r="G955" i="1"/>
  <c r="G976" i="1"/>
  <c r="G996" i="1"/>
  <c r="G610" i="1"/>
  <c r="G658" i="1"/>
  <c r="G706" i="1"/>
  <c r="G754" i="1"/>
  <c r="G792" i="1"/>
  <c r="G826" i="1"/>
  <c r="G855" i="1"/>
  <c r="G875" i="1"/>
  <c r="G895" i="1"/>
  <c r="G916" i="1"/>
  <c r="G936" i="1"/>
  <c r="G958" i="1"/>
  <c r="G977" i="1"/>
  <c r="G304" i="1"/>
  <c r="G448" i="1"/>
  <c r="G562" i="1"/>
  <c r="G999" i="1"/>
  <c r="G316" i="1"/>
  <c r="G460" i="1"/>
  <c r="G568" i="1"/>
  <c r="G616" i="1"/>
  <c r="G664" i="1"/>
  <c r="G712" i="1"/>
  <c r="G760" i="1"/>
  <c r="G796" i="1"/>
  <c r="G828" i="1"/>
  <c r="G856" i="1"/>
  <c r="G876" i="1"/>
  <c r="G898" i="1"/>
  <c r="G917" i="1"/>
  <c r="G939" i="1"/>
  <c r="G959" i="1"/>
  <c r="G979" i="1"/>
  <c r="G1000" i="1"/>
  <c r="G919" i="1"/>
  <c r="G982" i="1"/>
  <c r="G922" i="1"/>
  <c r="G983" i="1"/>
  <c r="G496" i="1"/>
  <c r="G580" i="1"/>
  <c r="G628" i="1"/>
  <c r="G676" i="1"/>
  <c r="G724" i="1"/>
  <c r="G768" i="1"/>
  <c r="G804" i="1"/>
  <c r="G862" i="1"/>
  <c r="G881" i="1"/>
  <c r="G903" i="1"/>
  <c r="G943" i="1"/>
  <c r="G964" i="1"/>
  <c r="G928" i="1"/>
  <c r="B63" i="6"/>
  <c r="C64" i="6"/>
  <c r="C63" i="6"/>
  <c r="B84" i="6"/>
  <c r="C79" i="6"/>
  <c r="B80" i="6"/>
  <c r="B77" i="6"/>
  <c r="C82" i="6"/>
  <c r="B88" i="6"/>
  <c r="B79" i="6"/>
  <c r="C88" i="6"/>
  <c r="C77" i="6"/>
  <c r="B81" i="6"/>
  <c r="B65" i="6"/>
  <c r="C78" i="6"/>
  <c r="B64" i="6"/>
  <c r="C83" i="6"/>
  <c r="C57" i="6"/>
  <c r="C80" i="6"/>
  <c r="C65" i="6"/>
  <c r="B83" i="6"/>
  <c r="B57" i="6"/>
  <c r="C84" i="6"/>
  <c r="B82" i="6"/>
  <c r="C81" i="6"/>
  <c r="B78" i="6"/>
  <c r="B13" i="6"/>
  <c r="G2" i="1"/>
  <c r="B35" i="6" l="1"/>
  <c r="C35" i="6"/>
  <c r="D6" i="3"/>
  <c r="F55" i="6"/>
  <c r="I55" i="6"/>
  <c r="G55" i="6"/>
  <c r="G33" i="6"/>
  <c r="D11" i="6"/>
  <c r="F11" i="6"/>
  <c r="H55" i="6"/>
  <c r="D55" i="6"/>
  <c r="K55" i="6"/>
  <c r="E11" i="6"/>
  <c r="G11" i="6"/>
  <c r="D33" i="6"/>
  <c r="E33" i="6"/>
  <c r="F33" i="6"/>
  <c r="E55" i="6"/>
  <c r="J55" i="6"/>
  <c r="E22" i="6"/>
  <c r="K66" i="6"/>
  <c r="E44" i="6"/>
  <c r="F22" i="6"/>
  <c r="E66" i="6"/>
  <c r="F44" i="6"/>
  <c r="J66" i="6"/>
  <c r="D44" i="6"/>
  <c r="D22" i="6"/>
  <c r="G44" i="6"/>
  <c r="F66" i="6"/>
  <c r="D66" i="6"/>
  <c r="G22" i="6"/>
  <c r="I66" i="6"/>
  <c r="G66" i="6"/>
  <c r="H66" i="6"/>
  <c r="H86" i="6"/>
  <c r="D86" i="6"/>
  <c r="I86" i="6"/>
  <c r="F86" i="6"/>
  <c r="I20" i="6"/>
  <c r="G86" i="6"/>
  <c r="D20" i="6"/>
  <c r="E42" i="6"/>
  <c r="H20" i="6"/>
  <c r="E20" i="6"/>
  <c r="E86" i="6"/>
  <c r="G42" i="6"/>
  <c r="F42" i="6"/>
  <c r="D42" i="6"/>
  <c r="D58" i="6"/>
  <c r="G36" i="6"/>
  <c r="F14" i="6"/>
  <c r="E14" i="6"/>
  <c r="D14" i="6"/>
  <c r="E58" i="6"/>
  <c r="F58" i="6"/>
  <c r="G58" i="6"/>
  <c r="H58" i="6"/>
  <c r="K58" i="6"/>
  <c r="G14" i="6"/>
  <c r="F36" i="6"/>
  <c r="I58" i="6"/>
  <c r="D36" i="6"/>
  <c r="E36" i="6"/>
  <c r="J58" i="6"/>
  <c r="F60" i="6"/>
  <c r="D60" i="6"/>
  <c r="E16" i="6"/>
  <c r="G16" i="6"/>
  <c r="E60" i="6"/>
  <c r="I60" i="6"/>
  <c r="F16" i="6"/>
  <c r="D38" i="6"/>
  <c r="G60" i="6"/>
  <c r="E38" i="6"/>
  <c r="G38" i="6"/>
  <c r="F38" i="6"/>
  <c r="H60" i="6"/>
  <c r="J60" i="6"/>
  <c r="K60" i="6"/>
  <c r="D16" i="6"/>
  <c r="J62" i="6"/>
  <c r="G18" i="6"/>
  <c r="E18" i="6"/>
  <c r="D62" i="6"/>
  <c r="H62" i="6"/>
  <c r="F18" i="6"/>
  <c r="I62" i="6"/>
  <c r="G62" i="6"/>
  <c r="F40" i="6"/>
  <c r="E62" i="6"/>
  <c r="K62" i="6"/>
  <c r="F62" i="6"/>
  <c r="G40" i="6"/>
  <c r="D40" i="6"/>
  <c r="D18" i="6"/>
  <c r="E40" i="6"/>
  <c r="F12" i="6"/>
  <c r="G12" i="6"/>
  <c r="F34" i="6"/>
  <c r="E56" i="6"/>
  <c r="G34" i="6"/>
  <c r="F56" i="6"/>
  <c r="G56" i="6"/>
  <c r="K56" i="6"/>
  <c r="H56" i="6"/>
  <c r="I56" i="6"/>
  <c r="E12" i="6"/>
  <c r="J56" i="6"/>
  <c r="D56" i="6"/>
  <c r="D12" i="6"/>
  <c r="D34" i="6"/>
  <c r="E34" i="6"/>
  <c r="G17" i="6"/>
  <c r="E61" i="6"/>
  <c r="D61" i="6"/>
  <c r="J61" i="6"/>
  <c r="H61" i="6"/>
  <c r="D39" i="6"/>
  <c r="K61" i="6"/>
  <c r="E39" i="6"/>
  <c r="F39" i="6"/>
  <c r="F61" i="6"/>
  <c r="G39" i="6"/>
  <c r="G61" i="6"/>
  <c r="I61" i="6"/>
  <c r="F17" i="6"/>
  <c r="E17" i="6"/>
  <c r="D17" i="6"/>
  <c r="H85" i="6"/>
  <c r="D85" i="6"/>
  <c r="I85" i="6"/>
  <c r="E85" i="6"/>
  <c r="H19" i="6"/>
  <c r="G85" i="6"/>
  <c r="D19" i="6"/>
  <c r="E19" i="6"/>
  <c r="I19" i="6"/>
  <c r="E41" i="6"/>
  <c r="F85" i="6"/>
  <c r="F41" i="6"/>
  <c r="G41" i="6"/>
  <c r="D41" i="6"/>
  <c r="E15" i="6"/>
  <c r="E37" i="6"/>
  <c r="D59" i="6"/>
  <c r="E59" i="6"/>
  <c r="F37" i="6"/>
  <c r="F59" i="6"/>
  <c r="G59" i="6"/>
  <c r="J59" i="6"/>
  <c r="F15" i="6"/>
  <c r="G15" i="6"/>
  <c r="G37" i="6"/>
  <c r="H59" i="6"/>
  <c r="I59" i="6"/>
  <c r="K59" i="6"/>
  <c r="D15" i="6"/>
  <c r="D37" i="6"/>
  <c r="G87" i="6"/>
  <c r="D21" i="6"/>
  <c r="E21" i="6"/>
  <c r="H87" i="6"/>
  <c r="D43" i="6"/>
  <c r="E43" i="6"/>
  <c r="I87" i="6"/>
  <c r="F43" i="6"/>
  <c r="G43" i="6"/>
  <c r="I21" i="6"/>
  <c r="F87" i="6"/>
  <c r="E87" i="6"/>
  <c r="D87" i="6"/>
  <c r="H21" i="6"/>
  <c r="F20" i="3"/>
  <c r="H13" i="3"/>
  <c r="H14" i="3"/>
  <c r="H15" i="3"/>
  <c r="H12" i="3"/>
  <c r="F13" i="3"/>
  <c r="D12" i="3"/>
  <c r="F14" i="3"/>
  <c r="F15" i="3"/>
  <c r="F21" i="3"/>
  <c r="F19" i="3"/>
  <c r="D21" i="3"/>
  <c r="D14" i="3"/>
  <c r="D19" i="3"/>
  <c r="D15" i="3"/>
  <c r="D20" i="3"/>
  <c r="D13" i="3"/>
  <c r="F6" i="3"/>
  <c r="F12" i="3"/>
  <c r="B55" i="6" l="1"/>
  <c r="B16" i="6"/>
  <c r="B66" i="6"/>
  <c r="B44" i="6"/>
  <c r="B33" i="6"/>
  <c r="B42" i="6"/>
  <c r="C11" i="6"/>
  <c r="C66" i="6"/>
  <c r="C86" i="6"/>
  <c r="C44" i="6"/>
  <c r="C22" i="6"/>
  <c r="B11" i="6"/>
  <c r="C55" i="6"/>
  <c r="B22" i="6"/>
  <c r="C33" i="6"/>
  <c r="F9" i="6"/>
  <c r="H9" i="6"/>
  <c r="B19" i="6"/>
  <c r="C43" i="6"/>
  <c r="C60" i="6"/>
  <c r="B43" i="6"/>
  <c r="C41" i="6"/>
  <c r="C58" i="6"/>
  <c r="C42" i="6"/>
  <c r="B41" i="6"/>
  <c r="C21" i="6"/>
  <c r="I9" i="6"/>
  <c r="B20" i="6"/>
  <c r="C14" i="6"/>
  <c r="B87" i="6"/>
  <c r="D31" i="6"/>
  <c r="C36" i="6"/>
  <c r="B36" i="6"/>
  <c r="G9" i="6"/>
  <c r="B15" i="6"/>
  <c r="C18" i="6"/>
  <c r="B85" i="6"/>
  <c r="D75" i="6"/>
  <c r="B39" i="6"/>
  <c r="I53" i="6"/>
  <c r="B40" i="6"/>
  <c r="H75" i="6"/>
  <c r="H53" i="6"/>
  <c r="B17" i="6"/>
  <c r="K53" i="6"/>
  <c r="C20" i="6"/>
  <c r="F75" i="6"/>
  <c r="C17" i="6"/>
  <c r="B61" i="6"/>
  <c r="G53" i="6"/>
  <c r="C16" i="6"/>
  <c r="C61" i="6"/>
  <c r="F53" i="6"/>
  <c r="C62" i="6"/>
  <c r="B60" i="6"/>
  <c r="G31" i="6"/>
  <c r="B14" i="6"/>
  <c r="B21" i="6"/>
  <c r="C19" i="6"/>
  <c r="E31" i="6"/>
  <c r="C34" i="6"/>
  <c r="C56" i="6"/>
  <c r="E53" i="6"/>
  <c r="B34" i="6"/>
  <c r="F31" i="6"/>
  <c r="B12" i="6"/>
  <c r="D9" i="6"/>
  <c r="C38" i="6"/>
  <c r="C59" i="6"/>
  <c r="B59" i="6"/>
  <c r="B56" i="6"/>
  <c r="D53" i="6"/>
  <c r="B58" i="6"/>
  <c r="C87" i="6"/>
  <c r="G75" i="6"/>
  <c r="C37" i="6"/>
  <c r="C85" i="6"/>
  <c r="E75" i="6"/>
  <c r="C39" i="6"/>
  <c r="J53" i="6"/>
  <c r="C40" i="6"/>
  <c r="B62" i="6"/>
  <c r="B38" i="6"/>
  <c r="B86" i="6"/>
  <c r="B37" i="6"/>
  <c r="C15" i="6"/>
  <c r="I75" i="6"/>
  <c r="E9" i="6"/>
  <c r="C12" i="6"/>
  <c r="B18" i="6"/>
  <c r="H21" i="3"/>
  <c r="D7" i="3"/>
  <c r="F7" i="3"/>
  <c r="H20" i="3"/>
  <c r="H19" i="3"/>
  <c r="C9" i="6" l="1"/>
  <c r="B9" i="6"/>
  <c r="C53" i="6"/>
  <c r="B31" i="6"/>
  <c r="C75" i="6"/>
  <c r="B75" i="6"/>
  <c r="B53" i="6"/>
  <c r="C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Erlend Ra</author>
  </authors>
  <commentList>
    <comment ref="A10" authorId="0" shapeId="0" xr:uid="{5B87FA23-0CAA-43D3-9FD0-9A1F83E10481}">
      <text>
        <r>
          <rPr>
            <b/>
            <sz val="9"/>
            <color indexed="81"/>
            <rFont val="Tahoma"/>
            <charset val="1"/>
          </rPr>
          <t>Erlend Ra:</t>
        </r>
        <r>
          <rPr>
            <sz val="9"/>
            <color indexed="81"/>
            <rFont val="Tahoma"/>
            <charset val="1"/>
          </rPr>
          <t xml:space="preserve">
Arrangement og aktiviteter i regi av biblioteket eller i samarbeid med andre
Her telles tiltak der biblioteket helt eller delvis står som arrangør og ansvarlig. Arrangementene kan finne sted i eller utenfor bibliotekets lokaler, i regi av biblioteket alene, eller i samarbeid med andre. Biblioteket må bestemme, lage eller betale for innholdet i arrangementet, hvis det skal telles som eget arrangement. Aktiviteter i bibliotekets lokaler der biblioteket bare er tilrettelegger, telles ikke her, men under «Program/arrangement der eksterne har eneansvar for innholdet». Tiltakene skal være avtalt på forhånd eller forhåndsannonsert. Hvis et tiltak inneholder elementer fra flere av kategoriene, telles det der det har hovedtyngden. Oppgi antall arrangement, antall av disse som er beregnet på barn/ungdom og antall frammøtte. Arrangement der barn/ungdom er hovedmålgruppe for arrangementet telles som arrangement for barn/ungdom. Arrangement i fullfinansierte statlige bibliotek som f.eks. fengselsbibliotek tas ikke med.</t>
        </r>
      </text>
    </comment>
    <comment ref="A17" authorId="0" shapeId="0" xr:uid="{C6BCA577-C1C5-4549-B506-39448DFCF58D}">
      <text>
        <r>
          <rPr>
            <b/>
            <sz val="9"/>
            <color indexed="81"/>
            <rFont val="Tahoma"/>
            <charset val="1"/>
          </rPr>
          <t>Erlend Ra:</t>
        </r>
        <r>
          <rPr>
            <sz val="9"/>
            <color indexed="81"/>
            <rFont val="Tahoma"/>
            <charset val="1"/>
          </rPr>
          <t xml:space="preserve">
Åpne arrangement og aktiviteter der eksterne har eneansvar for innholdet
Arrangement i bibliotekets lokaler som ikke er en del av bibliotekets egne arrangement. Biblioteket kan i ulik grad være tilrettelegger gjennom å stille utstyr til rådighet og bistå med klargjøring av lokaler og bruk av utstyr. Eksterne arrangement fordeles på samtale- og debattarrangement, kulturarrangement og opplæring/kurs/verksted. Oppgi antall arrangement, antall av disse som er beregnet på barn/ungdom, og antall frammøtte. Arrangement der barn/ungdom er hovedmålgruppe for arrangementet telles som arrangement for barn/ungdom. Arrangement skal være åpne for publikum for å telles med. Dette utelukker ikke arrangement som krever påmelding. Også åpne arrangement i bibliotekets lokaler der arrangøren betaler leie telles med.</t>
        </r>
      </text>
    </comment>
  </commentList>
</comments>
</file>

<file path=xl/sharedStrings.xml><?xml version="1.0" encoding="utf-8"?>
<sst xmlns="http://schemas.openxmlformats.org/spreadsheetml/2006/main" count="134" uniqueCount="86">
  <si>
    <t>Arrangementsnavn</t>
  </si>
  <si>
    <t>Målgruppe</t>
  </si>
  <si>
    <t>Kulturarrangement</t>
  </si>
  <si>
    <t>Dato</t>
  </si>
  <si>
    <t>Start kl</t>
  </si>
  <si>
    <t>Slutt kl</t>
  </si>
  <si>
    <t>Voksne</t>
  </si>
  <si>
    <t>Opplæring/kurs/verksted</t>
  </si>
  <si>
    <t>Barn</t>
  </si>
  <si>
    <t>Bibliotekinformasjon/omvisning</t>
  </si>
  <si>
    <t>Av dette for barn/ungdom</t>
  </si>
  <si>
    <t>Samtale- og debattarrangement</t>
  </si>
  <si>
    <t>Antall frammøtte</t>
  </si>
  <si>
    <t>Ungdom</t>
  </si>
  <si>
    <t>Eget</t>
  </si>
  <si>
    <t>Eksternt</t>
  </si>
  <si>
    <t>Eget/eksternt arrangement</t>
  </si>
  <si>
    <t>Eget/eksternt</t>
  </si>
  <si>
    <t xml:space="preserve">Arrangement for barnehager </t>
  </si>
  <si>
    <t>Feltnr</t>
  </si>
  <si>
    <t>551, 552</t>
  </si>
  <si>
    <t>553, 554</t>
  </si>
  <si>
    <t>Undertype 1</t>
  </si>
  <si>
    <t>Undertype 2</t>
  </si>
  <si>
    <t>Undertype 3</t>
  </si>
  <si>
    <t>Undertype 4</t>
  </si>
  <si>
    <t>Undertype 5</t>
  </si>
  <si>
    <t>Undertype 6</t>
  </si>
  <si>
    <t>Undertype 7</t>
  </si>
  <si>
    <t>Undertype 8</t>
  </si>
  <si>
    <t>Undertype 9</t>
  </si>
  <si>
    <t>Undertype 10</t>
  </si>
  <si>
    <t>564, 565, 566</t>
  </si>
  <si>
    <t>Hovedtype</t>
  </si>
  <si>
    <t>Arrangement for skoler og barnehager</t>
  </si>
  <si>
    <t>Åpne arrangement og aktiviteter der eksterne har eneansvar for innholdet</t>
  </si>
  <si>
    <t>Arrangement og aktiviteter i regi av biblioteket eller i samarbeid med andre</t>
  </si>
  <si>
    <t>Arrangement for skoler (inkl. DKS)</t>
  </si>
  <si>
    <t>Statistikkrapportering til Nasjonalbiblioteket</t>
  </si>
  <si>
    <t>Antall arr. totalt</t>
  </si>
  <si>
    <t>Antall arr.</t>
  </si>
  <si>
    <t>Samarbeidspartner</t>
  </si>
  <si>
    <t>Sted/Avdeling</t>
  </si>
  <si>
    <t>Antall fremmøtte totalt</t>
  </si>
  <si>
    <t>Klassetrinn</t>
  </si>
  <si>
    <t>Ekstern arrangør</t>
  </si>
  <si>
    <t>Navn på skole/ barnehage/ institusjon</t>
  </si>
  <si>
    <t>Programansvarlig</t>
  </si>
  <si>
    <t>Praktisk ansvarlig</t>
  </si>
  <si>
    <t>Antall fremmøtte voksne</t>
  </si>
  <si>
    <t>Kommentarer</t>
  </si>
  <si>
    <t>Type arrangement</t>
  </si>
  <si>
    <t>Overordnet type arrangement (følger av svar på "Type arrangement")</t>
  </si>
  <si>
    <t>Antall fremmøtte barn/ungdom</t>
  </si>
  <si>
    <t>Januar</t>
  </si>
  <si>
    <t>Februar</t>
  </si>
  <si>
    <t>Mars</t>
  </si>
  <si>
    <t>April</t>
  </si>
  <si>
    <t>Mai</t>
  </si>
  <si>
    <t>Juni</t>
  </si>
  <si>
    <t>Juli</t>
  </si>
  <si>
    <t>August</t>
  </si>
  <si>
    <t>September</t>
  </si>
  <si>
    <t>Oktober</t>
  </si>
  <si>
    <t>November</t>
  </si>
  <si>
    <t>Desember</t>
  </si>
  <si>
    <t>Måned</t>
  </si>
  <si>
    <t>Egne arrangement</t>
  </si>
  <si>
    <t>Eksterne arrangement</t>
  </si>
  <si>
    <t>Arrangement totalt</t>
  </si>
  <si>
    <t>Åpne arrangementer og aktiviteter der eksterne har eneansvar for innholdet</t>
  </si>
  <si>
    <t>Arrangement for skoler og barnehager totalt</t>
  </si>
  <si>
    <t>Arrangement for skoler</t>
  </si>
  <si>
    <t>Arrangement for barnehager</t>
  </si>
  <si>
    <t>Arrangement og aktiviteter samlet</t>
  </si>
  <si>
    <t>Bibliotekinformasjon/ omvisning</t>
  </si>
  <si>
    <t>Egne arrangement totalt</t>
  </si>
  <si>
    <t>Ubestemt</t>
  </si>
  <si>
    <t>Antall arrangement</t>
  </si>
  <si>
    <t>Antall deltakere</t>
  </si>
  <si>
    <t>Eksterne arrangement totalt</t>
  </si>
  <si>
    <t>555, 556, 557, 567, 568, 569</t>
  </si>
  <si>
    <t>558, 559, 560, 570, 571, 572</t>
  </si>
  <si>
    <t>561, 562, 563, 573, 574, 575</t>
  </si>
  <si>
    <t>Tabeller til intern bruk</t>
  </si>
  <si>
    <t>Totalt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</si>
</sst>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hh:mm;@"/>
    <numFmt numFmtId="166" formatCode="d/m/yyyy;@"/>
  </numFmts>
  <fonts count="21" x14ac:knownFonts="1">
    <font>
      <sz val="11"/>
      <color theme="1"/>
      <name val="Aptos Narrow"/>
      <family val="2"/>
      <scheme val="minor"/>
    </font>
    <font>
      <sz val="11"/>
      <color rgb="FF000000"/>
      <name val="Calibri"/>
      <family val="2"/>
    </font>
    <font>
      <sz val="11"/>
      <color rgb="FF000000"/>
      <name val="Calibri"/>
      <charset val="1"/>
    </font>
    <font>
      <b/>
      <sz val="12"/>
      <color rgb="FF993300"/>
      <name val="Tahoma"/>
      <family val="2"/>
    </font>
    <font>
      <sz val="12"/>
      <color theme="1"/>
      <name val="Tahoma"/>
      <family val="2"/>
    </font>
    <font>
      <sz val="12"/>
      <color rgb="FF993300"/>
      <name val="Tahoma"/>
      <family val="2"/>
    </font>
    <font>
      <sz val="11"/>
      <color theme="1"/>
      <name val="Tahoma"/>
      <family val="2"/>
    </font>
    <font>
      <sz val="10"/>
      <color theme="1"/>
      <name val="Tahoma"/>
      <family val="2"/>
    </font>
    <font>
      <sz val="10"/>
      <color theme="1"/>
      <name val="Times New Roman"/>
      <family val="1"/>
    </font>
    <font>
      <b/>
      <sz val="11"/>
      <color theme="1"/>
      <name val="Aptos Narrow"/>
      <family val="2"/>
      <scheme val="minor"/>
    </font>
    <font>
      <sz val="11"/>
      <color rgb="FF993300"/>
      <name val="Tahoma"/>
      <family val="2"/>
    </font>
    <font>
      <sz val="11"/>
      <color theme="1"/>
      <name val="Times New Roman"/>
      <family val="1"/>
    </font>
    <font>
      <sz val="8"/>
      <name val="Aptos Narrow"/>
      <family val="2"/>
      <scheme val="minor"/>
    </font>
    <font>
      <sz val="9"/>
      <color indexed="81"/>
      <name val="Tahoma"/>
      <charset val="1"/>
    </font>
    <font>
      <b/>
      <sz val="9"/>
      <color indexed="81"/>
      <name val="Tahoma"/>
      <charset val="1"/>
    </font>
    <font>
      <b/>
      <sz val="12"/>
      <name val="Calibri"/>
      <family val="2"/>
    </font>
    <font>
      <sz val="12"/>
      <name val="Aptos Narrow"/>
      <family val="2"/>
      <scheme val="minor"/>
    </font>
    <font>
      <b/>
      <sz val="14"/>
      <color theme="1"/>
      <name val="Aptos Narrow"/>
      <family val="2"/>
      <scheme val="minor"/>
    </font>
    <font>
      <b/>
      <sz val="12"/>
      <color theme="1"/>
      <name val="Aptos Narrow"/>
      <family val="2"/>
      <scheme val="minor"/>
    </font>
    <font>
      <sz val="11"/>
      <name val="Calibri"/>
      <family val="2"/>
    </font>
    <font>
      <sz val="11"/>
      <name val="Aptos Narrow"/>
      <family val="2"/>
      <scheme val="minor"/>
    </font>
  </fonts>
  <fills count="7">
    <fill>
      <patternFill patternType="none"/>
    </fill>
    <fill>
      <patternFill patternType="gray125"/>
    </fill>
    <fill>
      <patternFill patternType="solid">
        <fgColor rgb="FFFFC000"/>
        <bgColor indexed="64"/>
      </patternFill>
    </fill>
    <fill>
      <patternFill patternType="solid">
        <fgColor theme="5"/>
        <bgColor indexed="64"/>
      </patternFill>
    </fill>
    <fill>
      <patternFill patternType="solid">
        <fgColor rgb="FFFFC000"/>
        <bgColor rgb="FF000000"/>
      </patternFill>
    </fill>
    <fill>
      <patternFill patternType="solid">
        <fgColor theme="5"/>
        <bgColor rgb="FF000000"/>
      </patternFill>
    </fill>
    <fill>
      <patternFill patternType="solid">
        <fgColor theme="6" tint="0.79998168889431442"/>
        <bgColor indexed="64"/>
      </patternFill>
    </fill>
  </fills>
  <borders count="46">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theme="1"/>
      </left>
      <right/>
      <top style="medium">
        <color theme="1"/>
      </top>
      <bottom/>
      <diagonal/>
    </border>
    <border>
      <left style="medium">
        <color indexed="64"/>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style="medium">
        <color theme="1"/>
      </right>
      <top style="medium">
        <color theme="1"/>
      </top>
      <bottom/>
      <diagonal/>
    </border>
    <border>
      <left style="medium">
        <color theme="1"/>
      </left>
      <right/>
      <top/>
      <bottom style="thin">
        <color indexed="64"/>
      </bottom>
      <diagonal/>
    </border>
    <border>
      <left style="thin">
        <color indexed="64"/>
      </left>
      <right style="medium">
        <color theme="1"/>
      </right>
      <top/>
      <bottom style="thin">
        <color indexed="64"/>
      </bottom>
      <diagonal/>
    </border>
    <border>
      <left style="medium">
        <color theme="1"/>
      </left>
      <right/>
      <top/>
      <bottom/>
      <diagonal/>
    </border>
    <border>
      <left style="thin">
        <color indexed="64"/>
      </left>
      <right style="medium">
        <color theme="1"/>
      </right>
      <top/>
      <bottom/>
      <diagonal/>
    </border>
    <border>
      <left style="medium">
        <color theme="1"/>
      </left>
      <right/>
      <top/>
      <bottom style="medium">
        <color theme="1"/>
      </bottom>
      <diagonal/>
    </border>
    <border>
      <left style="medium">
        <color indexed="64"/>
      </left>
      <right style="thin">
        <color indexed="64"/>
      </right>
      <top/>
      <bottom style="medium">
        <color theme="1"/>
      </bottom>
      <diagonal/>
    </border>
    <border>
      <left style="thin">
        <color indexed="64"/>
      </left>
      <right style="thin">
        <color indexed="64"/>
      </right>
      <top/>
      <bottom style="medium">
        <color theme="1"/>
      </bottom>
      <diagonal/>
    </border>
    <border>
      <left style="thin">
        <color indexed="64"/>
      </left>
      <right style="medium">
        <color theme="1"/>
      </right>
      <top/>
      <bottom style="medium">
        <color theme="1"/>
      </bottom>
      <diagonal/>
    </border>
  </borders>
  <cellStyleXfs count="1">
    <xf numFmtId="0" fontId="0" fillId="0" borderId="0"/>
  </cellStyleXfs>
  <cellXfs count="148">
    <xf numFmtId="0" fontId="0" fillId="0" borderId="0" xfId="0"/>
    <xf numFmtId="0" fontId="7" fillId="0" borderId="3" xfId="0" applyFont="1" applyBorder="1" applyAlignment="1">
      <alignment vertical="center" wrapText="1"/>
    </xf>
    <xf numFmtId="0" fontId="5" fillId="0" borderId="0" xfId="0" applyFont="1" applyAlignment="1">
      <alignment vertical="center" wrapText="1"/>
    </xf>
    <xf numFmtId="0" fontId="6" fillId="0" borderId="6" xfId="0" applyFont="1" applyBorder="1" applyAlignment="1">
      <alignment horizontal="right" vertical="center" wrapText="1"/>
    </xf>
    <xf numFmtId="0" fontId="7" fillId="0" borderId="0" xfId="0" applyFont="1" applyAlignment="1">
      <alignment vertical="center" wrapText="1"/>
    </xf>
    <xf numFmtId="0" fontId="0" fillId="0" borderId="0" xfId="0" applyAlignment="1">
      <alignment wrapText="1"/>
    </xf>
    <xf numFmtId="0" fontId="0" fillId="0" borderId="0" xfId="0" applyAlignment="1">
      <alignment horizontal="left"/>
    </xf>
    <xf numFmtId="0" fontId="6" fillId="0" borderId="1" xfId="0" applyFont="1" applyBorder="1" applyAlignment="1">
      <alignment horizontal="left" wrapText="1"/>
    </xf>
    <xf numFmtId="0" fontId="6" fillId="0" borderId="2" xfId="0" applyFont="1" applyBorder="1" applyAlignment="1">
      <alignment vertical="center" wrapText="1"/>
    </xf>
    <xf numFmtId="0" fontId="6" fillId="0" borderId="2" xfId="0" applyFont="1" applyBorder="1" applyAlignment="1">
      <alignment vertical="center"/>
    </xf>
    <xf numFmtId="0" fontId="6" fillId="0" borderId="0" xfId="0" applyFont="1"/>
    <xf numFmtId="0" fontId="6" fillId="0" borderId="1" xfId="0" applyFont="1" applyBorder="1" applyAlignment="1">
      <alignment wrapText="1"/>
    </xf>
    <xf numFmtId="0" fontId="6" fillId="0" borderId="6"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xf>
    <xf numFmtId="0" fontId="0" fillId="0" borderId="8" xfId="0" applyBorder="1"/>
    <xf numFmtId="0" fontId="0" fillId="0" borderId="9" xfId="0" applyBorder="1"/>
    <xf numFmtId="0" fontId="3" fillId="0" borderId="3" xfId="0" applyFont="1" applyBorder="1" applyAlignment="1">
      <alignment vertical="center"/>
    </xf>
    <xf numFmtId="0" fontId="0" fillId="0" borderId="2" xfId="0" applyBorder="1"/>
    <xf numFmtId="0" fontId="4" fillId="0" borderId="3" xfId="0" applyFont="1" applyBorder="1" applyAlignment="1">
      <alignment vertical="center"/>
    </xf>
    <xf numFmtId="0" fontId="5" fillId="0" borderId="3" xfId="0" applyFont="1" applyBorder="1" applyAlignment="1">
      <alignment vertical="center"/>
    </xf>
    <xf numFmtId="0" fontId="6" fillId="0" borderId="3" xfId="0" applyFont="1" applyBorder="1" applyAlignment="1">
      <alignment vertical="center" wrapText="1"/>
    </xf>
    <xf numFmtId="0" fontId="6" fillId="0" borderId="3" xfId="0" applyFont="1" applyBorder="1" applyAlignment="1">
      <alignment vertical="center"/>
    </xf>
    <xf numFmtId="0" fontId="6" fillId="0" borderId="10" xfId="0" applyFont="1" applyBorder="1" applyAlignment="1">
      <alignment vertical="center" wrapText="1"/>
    </xf>
    <xf numFmtId="0" fontId="5" fillId="0" borderId="3" xfId="0" applyFont="1" applyBorder="1" applyAlignment="1">
      <alignment vertical="center" wrapText="1"/>
    </xf>
    <xf numFmtId="0" fontId="10" fillId="0" borderId="2" xfId="0" applyFont="1" applyBorder="1" applyAlignment="1">
      <alignment vertical="center" wrapText="1"/>
    </xf>
    <xf numFmtId="0" fontId="5" fillId="0" borderId="3" xfId="0" applyFont="1" applyBorder="1" applyAlignment="1">
      <alignment horizontal="left"/>
    </xf>
    <xf numFmtId="0" fontId="10" fillId="0" borderId="2" xfId="0" applyFont="1" applyBorder="1" applyAlignment="1">
      <alignment horizontal="left" wrapText="1"/>
    </xf>
    <xf numFmtId="0" fontId="6" fillId="0" borderId="3" xfId="0" applyFont="1" applyBorder="1"/>
    <xf numFmtId="0" fontId="6" fillId="0" borderId="2" xfId="0" applyFont="1" applyBorder="1" applyAlignment="1">
      <alignment wrapText="1"/>
    </xf>
    <xf numFmtId="0" fontId="8" fillId="0" borderId="3" xfId="0" applyFont="1" applyBorder="1" applyAlignment="1">
      <alignment vertical="center" wrapText="1"/>
    </xf>
    <xf numFmtId="0" fontId="11" fillId="0" borderId="2" xfId="0" applyFont="1" applyBorder="1" applyAlignment="1">
      <alignment vertical="center" wrapText="1"/>
    </xf>
    <xf numFmtId="0" fontId="0" fillId="0" borderId="3" xfId="0" applyBorder="1"/>
    <xf numFmtId="0" fontId="0" fillId="0" borderId="1" xfId="0" applyBorder="1"/>
    <xf numFmtId="0" fontId="0" fillId="0" borderId="5" xfId="0" applyBorder="1"/>
    <xf numFmtId="0" fontId="6" fillId="0" borderId="6" xfId="0" applyFont="1" applyBorder="1" applyAlignment="1">
      <alignment horizontal="right" vertical="center"/>
    </xf>
    <xf numFmtId="0" fontId="0" fillId="0" borderId="7" xfId="0" applyBorder="1"/>
    <xf numFmtId="0" fontId="5" fillId="0" borderId="3" xfId="0" applyFont="1" applyBorder="1" applyAlignment="1">
      <alignment wrapText="1"/>
    </xf>
    <xf numFmtId="0" fontId="6" fillId="0" borderId="3" xfId="0" applyFont="1" applyBorder="1" applyAlignment="1">
      <alignment wrapText="1"/>
    </xf>
    <xf numFmtId="0" fontId="0" fillId="0" borderId="14" xfId="0" applyBorder="1"/>
    <xf numFmtId="0" fontId="0" fillId="3" borderId="16" xfId="0" applyFill="1" applyBorder="1"/>
    <xf numFmtId="0" fontId="0" fillId="3" borderId="22" xfId="0" applyFill="1" applyBorder="1" applyProtection="1">
      <protection locked="0"/>
    </xf>
    <xf numFmtId="0" fontId="6" fillId="0" borderId="0" xfId="0" applyFont="1" applyAlignment="1">
      <alignment wrapText="1"/>
    </xf>
    <xf numFmtId="0" fontId="6" fillId="0" borderId="0" xfId="0" applyFont="1" applyAlignment="1">
      <alignment vertical="center" wrapText="1"/>
    </xf>
    <xf numFmtId="0" fontId="9" fillId="0" borderId="0" xfId="0" applyFont="1"/>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xf>
    <xf numFmtId="0" fontId="5" fillId="0" borderId="0" xfId="0" applyFont="1" applyAlignment="1">
      <alignment horizontal="left" wrapText="1"/>
    </xf>
    <xf numFmtId="0" fontId="10" fillId="0" borderId="0" xfId="0" applyFont="1" applyAlignment="1">
      <alignment horizontal="left" wrapText="1"/>
    </xf>
    <xf numFmtId="0" fontId="0" fillId="0" borderId="0" xfId="0" applyAlignment="1">
      <alignment horizontal="center"/>
    </xf>
    <xf numFmtId="0" fontId="6" fillId="0" borderId="0" xfId="0" applyFont="1" applyAlignment="1">
      <alignment horizontal="center" vertical="center" wrapText="1"/>
    </xf>
    <xf numFmtId="0" fontId="8" fillId="0" borderId="0" xfId="0" applyFont="1" applyAlignment="1">
      <alignment vertical="center" wrapText="1"/>
    </xf>
    <xf numFmtId="0" fontId="11" fillId="0" borderId="0" xfId="0" applyFont="1" applyAlignment="1">
      <alignment vertical="center" wrapText="1"/>
    </xf>
    <xf numFmtId="0" fontId="3" fillId="0" borderId="0" xfId="0" applyFont="1" applyAlignment="1">
      <alignment vertical="center"/>
    </xf>
    <xf numFmtId="0" fontId="6" fillId="0" borderId="0" xfId="0" applyFont="1" applyAlignment="1">
      <alignment horizontal="right" vertical="center" wrapText="1"/>
    </xf>
    <xf numFmtId="0" fontId="4" fillId="0" borderId="4" xfId="0" applyFont="1" applyBorder="1" applyAlignment="1">
      <alignment vertical="center"/>
    </xf>
    <xf numFmtId="0" fontId="0" fillId="3" borderId="10" xfId="0" applyFill="1" applyBorder="1"/>
    <xf numFmtId="0" fontId="16" fillId="0" borderId="0" xfId="0" applyFont="1" applyAlignment="1">
      <alignment wrapText="1"/>
    </xf>
    <xf numFmtId="0" fontId="17" fillId="0" borderId="0" xfId="0" applyFont="1"/>
    <xf numFmtId="0" fontId="0" fillId="0" borderId="12" xfId="0" applyBorder="1" applyAlignment="1">
      <alignment wrapText="1"/>
    </xf>
    <xf numFmtId="0" fontId="9" fillId="0" borderId="12" xfId="0" applyFont="1" applyBorder="1" applyAlignment="1">
      <alignment wrapText="1"/>
    </xf>
    <xf numFmtId="0" fontId="9" fillId="0" borderId="14" xfId="0" applyFont="1" applyBorder="1"/>
    <xf numFmtId="0" fontId="15" fillId="5" borderId="11" xfId="0" applyFont="1" applyFill="1" applyBorder="1" applyAlignment="1">
      <alignment wrapText="1"/>
    </xf>
    <xf numFmtId="0" fontId="1" fillId="0" borderId="14" xfId="0" applyFont="1" applyBorder="1"/>
    <xf numFmtId="0" fontId="0" fillId="3" borderId="26" xfId="0" applyFill="1" applyBorder="1"/>
    <xf numFmtId="0" fontId="0" fillId="0" borderId="28" xfId="0" applyBorder="1" applyAlignment="1">
      <alignment horizontal="centerContinuous" wrapText="1"/>
    </xf>
    <xf numFmtId="0" fontId="0" fillId="0" borderId="28"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0" fillId="0" borderId="3" xfId="0" applyBorder="1" applyAlignment="1">
      <alignment wrapText="1"/>
    </xf>
    <xf numFmtId="0" fontId="0" fillId="0" borderId="31" xfId="0" applyBorder="1" applyAlignment="1">
      <alignment wrapText="1"/>
    </xf>
    <xf numFmtId="0" fontId="0" fillId="0" borderId="32" xfId="0" applyBorder="1" applyAlignment="1">
      <alignment wrapText="1"/>
    </xf>
    <xf numFmtId="0" fontId="9" fillId="0" borderId="31" xfId="0" applyFont="1" applyBorder="1" applyAlignment="1">
      <alignment wrapText="1"/>
    </xf>
    <xf numFmtId="0" fontId="9" fillId="0" borderId="20" xfId="0" applyFont="1" applyBorder="1"/>
    <xf numFmtId="0" fontId="9" fillId="0" borderId="24" xfId="0" applyFont="1" applyBorder="1"/>
    <xf numFmtId="0" fontId="0" fillId="0" borderId="20" xfId="0" applyBorder="1"/>
    <xf numFmtId="0" fontId="0" fillId="0" borderId="24" xfId="0" applyBorder="1"/>
    <xf numFmtId="0" fontId="0" fillId="0" borderId="23" xfId="0" applyBorder="1"/>
    <xf numFmtId="0" fontId="0" fillId="0" borderId="17" xfId="0" applyBorder="1"/>
    <xf numFmtId="0" fontId="0" fillId="0" borderId="25" xfId="0" applyBorder="1"/>
    <xf numFmtId="0" fontId="0" fillId="0" borderId="33" xfId="0" applyBorder="1" applyAlignment="1">
      <alignment horizontal="centerContinuous"/>
    </xf>
    <xf numFmtId="0" fontId="18" fillId="0" borderId="0" xfId="0" applyFont="1"/>
    <xf numFmtId="0" fontId="0" fillId="0" borderId="7" xfId="0" applyBorder="1" applyAlignment="1">
      <alignment wrapText="1"/>
    </xf>
    <xf numFmtId="0" fontId="0" fillId="0" borderId="29" xfId="0" applyBorder="1" applyAlignment="1">
      <alignment horizontal="centerContinuous" wrapText="1"/>
    </xf>
    <xf numFmtId="0" fontId="0" fillId="0" borderId="30" xfId="0" applyBorder="1" applyAlignment="1">
      <alignment horizontal="centerContinuous" wrapText="1"/>
    </xf>
    <xf numFmtId="0" fontId="0" fillId="0" borderId="20" xfId="0" applyBorder="1" applyAlignment="1">
      <alignment wrapText="1"/>
    </xf>
    <xf numFmtId="0" fontId="0" fillId="0" borderId="3" xfId="0" applyBorder="1" applyAlignment="1">
      <alignment horizontal="center" wrapText="1"/>
    </xf>
    <xf numFmtId="0" fontId="0" fillId="0" borderId="12" xfId="0" applyBorder="1" applyAlignment="1">
      <alignment horizontal="center" wrapText="1"/>
    </xf>
    <xf numFmtId="0" fontId="0" fillId="0" borderId="31" xfId="0" applyBorder="1" applyAlignment="1">
      <alignment horizontal="center" wrapText="1"/>
    </xf>
    <xf numFmtId="0" fontId="0" fillId="0" borderId="21" xfId="0" applyBorder="1" applyAlignment="1">
      <alignment wrapText="1"/>
    </xf>
    <xf numFmtId="0" fontId="9" fillId="0" borderId="34" xfId="0" applyFont="1" applyBorder="1"/>
    <xf numFmtId="0" fontId="9" fillId="0" borderId="38" xfId="0" applyFont="1" applyBorder="1"/>
    <xf numFmtId="0" fontId="0" fillId="0" borderId="40" xfId="0" applyBorder="1"/>
    <xf numFmtId="0" fontId="0" fillId="0" borderId="42" xfId="0" applyBorder="1"/>
    <xf numFmtId="0" fontId="0" fillId="0" borderId="27" xfId="0" applyBorder="1" applyAlignment="1">
      <alignment horizontal="center"/>
    </xf>
    <xf numFmtId="0" fontId="0" fillId="0" borderId="28" xfId="0" applyBorder="1" applyAlignment="1">
      <alignment horizontal="center"/>
    </xf>
    <xf numFmtId="0" fontId="0" fillId="0" borderId="27"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15" fillId="0" borderId="11" xfId="0" applyFont="1" applyBorder="1" applyAlignment="1" applyProtection="1">
      <alignment wrapText="1"/>
      <protection locked="0"/>
    </xf>
    <xf numFmtId="0" fontId="15" fillId="6" borderId="11" xfId="0" applyFont="1" applyFill="1" applyBorder="1" applyAlignment="1" applyProtection="1">
      <alignment wrapText="1"/>
      <protection locked="0"/>
    </xf>
    <xf numFmtId="0" fontId="15" fillId="4" borderId="11" xfId="0" applyFont="1" applyFill="1" applyBorder="1" applyAlignment="1" applyProtection="1">
      <alignment wrapText="1"/>
      <protection locked="0"/>
    </xf>
    <xf numFmtId="166" fontId="1" fillId="0" borderId="14" xfId="0" applyNumberFormat="1" applyFont="1" applyBorder="1" applyProtection="1">
      <protection locked="0"/>
    </xf>
    <xf numFmtId="0" fontId="1" fillId="0" borderId="14" xfId="0" applyFont="1" applyBorder="1" applyProtection="1">
      <protection locked="0"/>
    </xf>
    <xf numFmtId="0" fontId="19" fillId="0" borderId="14" xfId="0" applyFont="1" applyBorder="1" applyProtection="1">
      <protection locked="0"/>
    </xf>
    <xf numFmtId="0" fontId="2" fillId="0" borderId="14" xfId="0" applyFont="1" applyBorder="1" applyProtection="1">
      <protection locked="0"/>
    </xf>
    <xf numFmtId="0" fontId="0" fillId="0" borderId="14" xfId="0" applyBorder="1" applyProtection="1">
      <protection locked="0"/>
    </xf>
    <xf numFmtId="164" fontId="0" fillId="0" borderId="14" xfId="0" applyNumberFormat="1" applyBorder="1" applyProtection="1">
      <protection locked="0"/>
    </xf>
    <xf numFmtId="0" fontId="20" fillId="0" borderId="14" xfId="0" applyFont="1" applyBorder="1" applyProtection="1">
      <protection locked="0"/>
    </xf>
    <xf numFmtId="0" fontId="15" fillId="2" borderId="11" xfId="0" applyFont="1" applyFill="1" applyBorder="1" applyAlignment="1" applyProtection="1">
      <alignment wrapText="1"/>
      <protection locked="0"/>
    </xf>
    <xf numFmtId="165" fontId="15" fillId="0" borderId="11" xfId="0" applyNumberFormat="1" applyFont="1" applyBorder="1" applyAlignment="1" applyProtection="1">
      <alignment wrapText="1"/>
      <protection locked="0"/>
    </xf>
    <xf numFmtId="0" fontId="16" fillId="0" borderId="0" xfId="0" applyFont="1" applyAlignment="1" applyProtection="1">
      <alignment wrapText="1"/>
      <protection locked="0"/>
    </xf>
    <xf numFmtId="0" fontId="1" fillId="0" borderId="14" xfId="0" applyFont="1" applyBorder="1" applyAlignment="1" applyProtection="1">
      <protection locked="0"/>
    </xf>
    <xf numFmtId="165" fontId="1" fillId="0" borderId="14" xfId="0" applyNumberFormat="1" applyFont="1" applyBorder="1" applyAlignment="1" applyProtection="1">
      <protection locked="0"/>
    </xf>
    <xf numFmtId="0" fontId="0" fillId="0" borderId="0" xfId="0" applyAlignment="1" applyProtection="1">
      <protection locked="0"/>
    </xf>
    <xf numFmtId="0" fontId="0" fillId="0" borderId="14" xfId="0" applyBorder="1" applyAlignment="1" applyProtection="1">
      <protection locked="0"/>
    </xf>
    <xf numFmtId="165" fontId="0" fillId="0" borderId="14" xfId="0" applyNumberFormat="1" applyBorder="1" applyAlignment="1" applyProtection="1">
      <protection locked="0"/>
    </xf>
    <xf numFmtId="0" fontId="0" fillId="0" borderId="0" xfId="0" applyProtection="1">
      <protection locked="0"/>
    </xf>
    <xf numFmtId="0" fontId="0" fillId="3" borderId="13" xfId="0" applyFill="1" applyBorder="1" applyProtection="1">
      <protection locked="0"/>
    </xf>
    <xf numFmtId="0" fontId="0" fillId="3" borderId="39" xfId="0" applyFill="1" applyBorder="1" applyProtection="1">
      <protection locked="0"/>
    </xf>
    <xf numFmtId="0" fontId="0" fillId="2" borderId="20" xfId="0" applyFill="1" applyBorder="1" applyProtection="1">
      <protection locked="0"/>
    </xf>
    <xf numFmtId="0" fontId="0" fillId="2" borderId="14" xfId="0" applyFill="1" applyBorder="1" applyProtection="1">
      <protection locked="0"/>
    </xf>
    <xf numFmtId="0" fontId="0" fillId="2" borderId="41" xfId="0" applyFill="1" applyBorder="1" applyProtection="1">
      <protection locked="0"/>
    </xf>
    <xf numFmtId="0" fontId="0" fillId="2" borderId="43" xfId="0" applyFill="1" applyBorder="1" applyProtection="1">
      <protection locked="0"/>
    </xf>
    <xf numFmtId="0" fontId="0" fillId="2" borderId="44" xfId="0" applyFill="1" applyBorder="1" applyProtection="1">
      <protection locked="0"/>
    </xf>
    <xf numFmtId="0" fontId="0" fillId="2" borderId="45" xfId="0" applyFill="1" applyBorder="1" applyProtection="1">
      <protection locked="0"/>
    </xf>
    <xf numFmtId="0" fontId="9" fillId="0" borderId="10" xfId="0" applyFont="1" applyBorder="1" applyProtection="1">
      <protection locked="0"/>
    </xf>
    <xf numFmtId="0" fontId="0" fillId="0" borderId="10" xfId="0" applyBorder="1" applyProtection="1">
      <protection locked="0"/>
    </xf>
    <xf numFmtId="0" fontId="0" fillId="0" borderId="16" xfId="0" applyBorder="1" applyProtection="1">
      <protection locked="0"/>
    </xf>
    <xf numFmtId="0" fontId="9" fillId="3" borderId="15" xfId="0" applyFont="1" applyFill="1" applyBorder="1" applyProtection="1"/>
    <xf numFmtId="0" fontId="0" fillId="3" borderId="10" xfId="0" applyFill="1" applyBorder="1" applyProtection="1"/>
    <xf numFmtId="0" fontId="9" fillId="3" borderId="18" xfId="0" applyFont="1" applyFill="1" applyBorder="1" applyProtection="1"/>
    <xf numFmtId="0" fontId="9" fillId="3" borderId="19" xfId="0" applyFont="1" applyFill="1" applyBorder="1" applyProtection="1"/>
    <xf numFmtId="0" fontId="9" fillId="3" borderId="16" xfId="0" applyFont="1" applyFill="1" applyBorder="1" applyProtection="1"/>
    <xf numFmtId="0" fontId="0" fillId="3" borderId="7" xfId="0" applyFill="1" applyBorder="1" applyProtection="1"/>
    <xf numFmtId="0" fontId="0" fillId="3" borderId="9" xfId="0" applyFill="1" applyBorder="1" applyProtection="1"/>
    <xf numFmtId="0" fontId="0" fillId="3" borderId="3" xfId="0" applyFill="1" applyBorder="1" applyProtection="1"/>
    <xf numFmtId="0" fontId="0" fillId="3" borderId="2" xfId="0" applyFill="1" applyBorder="1" applyProtection="1"/>
    <xf numFmtId="0" fontId="0" fillId="0" borderId="0" xfId="0" applyProtection="1"/>
    <xf numFmtId="0" fontId="9" fillId="3" borderId="35" xfId="0" applyFont="1" applyFill="1" applyBorder="1" applyProtection="1"/>
    <xf numFmtId="0" fontId="9" fillId="3" borderId="36" xfId="0" applyFont="1" applyFill="1" applyBorder="1" applyProtection="1"/>
    <xf numFmtId="0" fontId="9" fillId="3" borderId="37" xfId="0" applyFont="1" applyFill="1" applyBorder="1" applyProtection="1"/>
    <xf numFmtId="0" fontId="0" fillId="0" borderId="0" xfId="0" applyAlignment="1" applyProtection="1">
      <alignment wrapText="1"/>
      <protection locked="0"/>
    </xf>
    <xf numFmtId="0" fontId="9" fillId="0" borderId="0" xfId="0" applyFont="1" applyProtection="1">
      <protection locked="0"/>
    </xf>
    <xf numFmtId="0" fontId="0" fillId="0" borderId="0" xfId="0" applyAlignment="1" applyProtection="1">
      <alignment horizontal="center"/>
      <protection locked="0"/>
    </xf>
  </cellXfs>
  <cellStyles count="1">
    <cellStyle name="Normal" xfId="0" builtinId="0"/>
  </cellStyles>
  <dxfs count="1">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0</xdr:col>
      <xdr:colOff>28576</xdr:colOff>
      <xdr:row>0</xdr:row>
      <xdr:rowOff>19049</xdr:rowOff>
    </xdr:from>
    <xdr:ext cx="6772274" cy="6505575"/>
    <xdr:sp macro="" textlink="">
      <xdr:nvSpPr>
        <xdr:cNvPr id="2" name="TekstSylinder 1">
          <a:extLst>
            <a:ext uri="{FF2B5EF4-FFF2-40B4-BE49-F238E27FC236}">
              <a16:creationId xmlns:a16="http://schemas.microsoft.com/office/drawing/2014/main" id="{24377E7C-ED8C-AAA2-DE7F-C19C63686CFF}"/>
            </a:ext>
          </a:extLst>
        </xdr:cNvPr>
        <xdr:cNvSpPr txBox="1"/>
      </xdr:nvSpPr>
      <xdr:spPr>
        <a:xfrm>
          <a:off x="28576" y="19049"/>
          <a:ext cx="6772274" cy="650557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200" b="1"/>
            <a:t>Veiledning</a:t>
          </a:r>
        </a:p>
        <a:p>
          <a:endParaRPr lang="nb-NO" sz="1100"/>
        </a:p>
        <a:p>
          <a:r>
            <a:rPr lang="nb-NO" sz="1100"/>
            <a:t>Denne arbeidsboken</a:t>
          </a:r>
          <a:r>
            <a:rPr lang="nb-NO" sz="1100" baseline="0"/>
            <a:t> er ment å være en hjelp til registrering av arrangement gjennom året for de bibliotekene som kan ha nytte av det. Den tar utgangspunkt i behovene knyttet til rapportering av den årlige bibliotekstatistikken til Nasjonalbiblioteket. </a:t>
          </a:r>
        </a:p>
        <a:p>
          <a:endParaRPr lang="nb-NO" sz="1100" baseline="0"/>
        </a:p>
        <a:p>
          <a:r>
            <a:rPr lang="nb-NO" sz="1100" b="1" baseline="0">
              <a:solidFill>
                <a:schemeClr val="tx1"/>
              </a:solidFill>
              <a:effectLst/>
              <a:latin typeface="+mn-lt"/>
              <a:ea typeface="+mn-ea"/>
              <a:cs typeface="+mn-cs"/>
            </a:rPr>
            <a:t>Oppsett</a:t>
          </a:r>
          <a:endParaRPr lang="nb-NO">
            <a:effectLst/>
          </a:endParaRPr>
        </a:p>
        <a:p>
          <a:r>
            <a:rPr lang="nb-NO" sz="1100" baseline="0">
              <a:solidFill>
                <a:schemeClr val="tx1"/>
              </a:solidFill>
              <a:effectLst/>
              <a:latin typeface="+mn-lt"/>
              <a:ea typeface="+mn-ea"/>
              <a:cs typeface="+mn-cs"/>
            </a:rPr>
            <a:t>Før man begynner å registrere arrangement, definerer man fra 1 til 10 underkategorier til hovedkategoriene som brukes i rapporteringen til Nasjonalbiblioteket, i arket "Oppsett". Se veiledning til dette i arket "Oppsett".</a:t>
          </a:r>
          <a:endParaRPr lang="nb-NO">
            <a:effectLst/>
          </a:endParaRPr>
        </a:p>
        <a:p>
          <a:endParaRPr lang="nb-NO" sz="1100" b="1" baseline="0">
            <a:solidFill>
              <a:schemeClr val="tx1"/>
            </a:solidFill>
            <a:effectLst/>
            <a:latin typeface="+mn-lt"/>
            <a:ea typeface="+mn-ea"/>
            <a:cs typeface="+mn-cs"/>
          </a:endParaRPr>
        </a:p>
        <a:p>
          <a:r>
            <a:rPr lang="nb-NO" sz="1100" b="1" baseline="0">
              <a:solidFill>
                <a:schemeClr val="tx1"/>
              </a:solidFill>
              <a:effectLst/>
              <a:latin typeface="+mn-lt"/>
              <a:ea typeface="+mn-ea"/>
              <a:cs typeface="+mn-cs"/>
            </a:rPr>
            <a:t>Registrering 2026</a:t>
          </a:r>
          <a:endParaRPr lang="nb-NO">
            <a:effectLst/>
          </a:endParaRPr>
        </a:p>
        <a:p>
          <a:r>
            <a:rPr lang="nb-NO" sz="1100" baseline="0">
              <a:solidFill>
                <a:schemeClr val="tx1"/>
              </a:solidFill>
              <a:effectLst/>
              <a:latin typeface="+mn-lt"/>
              <a:ea typeface="+mn-ea"/>
              <a:cs typeface="+mn-cs"/>
            </a:rPr>
            <a:t>I arket "Registrering 2026" registrerer man enkeltarrangementer gjennom året. Feltene i kolonnene med oransje bakgrunn i overskriftsraden må være fylt ut for at summeringene i arkene "Statistikkrapportering NB" og "Intern oversikt" skal fungere. Bruk nedtrekksmenyene for å registrere i kolonnene D, E og F. Kolonne G, med mørk oransje bakgrunn, fylles automatisk ut når det er valgt en verdi i kollonne F. I kolonne H må man taste inn antall deltagere.</a:t>
          </a:r>
          <a:endParaRPr lang="nb-NO">
            <a:effectLst/>
          </a:endParaRPr>
        </a:p>
        <a:p>
          <a:endParaRPr lang="nb-NO" sz="1100" baseline="0">
            <a:solidFill>
              <a:schemeClr val="tx1"/>
            </a:solidFill>
            <a:effectLst/>
            <a:latin typeface="+mn-lt"/>
            <a:ea typeface="+mn-ea"/>
            <a:cs typeface="+mn-cs"/>
          </a:endParaRPr>
        </a:p>
        <a:p>
          <a:r>
            <a:rPr lang="nb-NO" sz="1100" baseline="0">
              <a:solidFill>
                <a:schemeClr val="tx1"/>
              </a:solidFill>
              <a:effectLst/>
              <a:latin typeface="+mn-lt"/>
              <a:ea typeface="+mn-ea"/>
              <a:cs typeface="+mn-cs"/>
            </a:rPr>
            <a:t>I kolonne B, med grønn bakgrunn, må det velges en verdi i nedtrekksmenyen for at arrangementet skal komme med i tabellene i arket "Intern oversikt".</a:t>
          </a:r>
        </a:p>
        <a:p>
          <a:endParaRPr lang="nb-NO">
            <a:effectLst/>
          </a:endParaRPr>
        </a:p>
        <a:p>
          <a:r>
            <a:rPr lang="nb-NO" sz="1100" baseline="0">
              <a:solidFill>
                <a:schemeClr val="tx1"/>
              </a:solidFill>
              <a:effectLst/>
              <a:latin typeface="+mn-lt"/>
              <a:ea typeface="+mn-ea"/>
              <a:cs typeface="+mn-cs"/>
            </a:rPr>
            <a:t>Det er lagt inn noen kolonner uten farget overskrift i arket "Registrering 2026". Dette er forslag til hva som kan være nyttig å registrere for bibliotekets egen del. Disse kolonnene kan slettes, eller det kan kan legges til andre, uten at det vil påvirke dataene som skal oversendes til Nasjonalbiblioteket.</a:t>
          </a:r>
          <a:endParaRPr lang="nb-NO">
            <a:effectLst/>
          </a:endParaRPr>
        </a:p>
        <a:p>
          <a:endParaRPr lang="nb-NO" sz="1100" b="1" baseline="0"/>
        </a:p>
        <a:p>
          <a:r>
            <a:rPr lang="nb-NO" sz="1100" b="1" baseline="0"/>
            <a:t>Statistikkrapportering NB</a:t>
          </a:r>
        </a:p>
        <a:p>
          <a:r>
            <a:rPr lang="nb-NO" sz="1100" baseline="0"/>
            <a:t>I arket "Statistikkrapportering NB" vil en automatisk få de tallene som skal være med i rapporteringen til Nasjonalbiblioteket. </a:t>
          </a:r>
        </a:p>
        <a:p>
          <a:endParaRPr lang="nb-NO" sz="1100" baseline="0"/>
        </a:p>
        <a:p>
          <a:r>
            <a:rPr lang="nb-NO" sz="1100" b="1" baseline="0"/>
            <a:t>Intern oversikt</a:t>
          </a:r>
        </a:p>
        <a:p>
          <a:r>
            <a:rPr lang="nb-NO" sz="1100" baseline="0"/>
            <a:t>I arket "Intern oversikt" er det noen mer detaljerte forhåndsdefinerte tabeller som kan brukes i den grad de er nyttige for biblioteket.</a:t>
          </a:r>
        </a:p>
        <a:p>
          <a:endParaRPr lang="nb-NO" sz="1100" baseline="0"/>
        </a:p>
        <a:p>
          <a:r>
            <a:rPr lang="nb-NO" sz="1100" b="1" baseline="0"/>
            <a:t>Arkbeskyttelse</a:t>
          </a:r>
        </a:p>
        <a:p>
          <a:r>
            <a:rPr lang="nb-NO" sz="1100" baseline="0"/>
            <a:t>Deler av arkene er beskyttet, for å unngå utilsiktede endringer i formler. Dersom man ønsker å ta utgangspunkt i denne arbeidsboken og gjøre endringer i formler og liknende for å tilpasse den til egen virksomhet, må man derfor fjerne arkbeskyttelsen for arket man vil endre. Passordet for å fjerne beskyttelsen er "1234"</a:t>
          </a:r>
        </a:p>
        <a:p>
          <a:endParaRPr lang="nb-NO" sz="1100" baseline="0"/>
        </a:p>
        <a:p>
          <a:endParaRPr lang="nb-NO" sz="1100" baseline="0"/>
        </a:p>
        <a:p>
          <a:endParaRPr lang="nb-NO" sz="1100" baseline="0"/>
        </a:p>
        <a:p>
          <a:endParaRPr lang="nb-NO" sz="1100" baseline="0"/>
        </a:p>
        <a:p>
          <a:endParaRPr lang="nb-NO" sz="1100" baseline="0"/>
        </a:p>
        <a:p>
          <a:endParaRPr lang="nb-NO"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66675</xdr:rowOff>
    </xdr:from>
    <xdr:to>
      <xdr:col>3</xdr:col>
      <xdr:colOff>1647825</xdr:colOff>
      <xdr:row>25</xdr:row>
      <xdr:rowOff>180975</xdr:rowOff>
    </xdr:to>
    <xdr:sp macro="" textlink="">
      <xdr:nvSpPr>
        <xdr:cNvPr id="2" name="TekstSylinder 1">
          <a:extLst>
            <a:ext uri="{FF2B5EF4-FFF2-40B4-BE49-F238E27FC236}">
              <a16:creationId xmlns:a16="http://schemas.microsoft.com/office/drawing/2014/main" id="{7FA3358B-8587-52AF-EEA0-541E0395735F}"/>
            </a:ext>
          </a:extLst>
        </xdr:cNvPr>
        <xdr:cNvSpPr txBox="1"/>
      </xdr:nvSpPr>
      <xdr:spPr>
        <a:xfrm>
          <a:off x="0" y="2381250"/>
          <a:ext cx="7124700"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Veiledning</a:t>
          </a:r>
        </a:p>
        <a:p>
          <a:endParaRPr lang="nb-NO" sz="1100"/>
        </a:p>
        <a:p>
          <a:r>
            <a:rPr lang="nb-NO" sz="1100"/>
            <a:t>Felt med farget bakgrunn påvirker resultatene</a:t>
          </a:r>
          <a:r>
            <a:rPr lang="nb-NO" sz="1100" baseline="0"/>
            <a:t>/funksjonaliteten for rapportering av den årlige bibliotekstatistikken til Nasjonalbiblioteket. Felt uten farget bakgrunn vil bare påvirke funksjonalitet og resultater knyttet til intern bruk.</a:t>
          </a:r>
        </a:p>
        <a:p>
          <a:endParaRPr lang="nb-NO" sz="1100" baseline="0"/>
        </a:p>
        <a:p>
          <a:r>
            <a:rPr lang="nb-NO" sz="1100" baseline="0"/>
            <a:t>Felt med mørk orange bakgrunn kan ikke endres. Felt med lys orange bakgrunn kan tilpasses eget bibliotek. I kolonnene B-G kan man skrive inn aktuelle undertyper av arrangement i radene 3-12. Dette vil da være undertypene man bruker ved registrering av arrangement. Det er mulig å ha inntil ti undertyper av arrangement til hver hovedtype. En kan ikke ha flere underkategorier med samme navn. En kan for eksempel ikke ha "Bokprat" i både kolonne B, C og E. I slike tilfeller vil en for eksempel kunne legge inn "Skole - bokprat" i kolonne B, "Barnehage - bokprat" i kolonne C, og "Bokprat" i kolonne E.</a:t>
          </a:r>
        </a:p>
        <a:p>
          <a:endParaRPr lang="nb-NO" sz="1100" baseline="0"/>
        </a:p>
        <a:p>
          <a:r>
            <a:rPr lang="nb-NO" sz="1100" baseline="0"/>
            <a:t>Dersom man endrer underkategorier underveis i året, er det viktig å velge kategori på nytt i kolonne F i arket "Registrering 2026" for de arrangementene som blir berørt. Det er bare arrangement som er registrert i tråd med underkategoriene i dette arket som blir talt med i sammenstillingene i arkene "Statistikkrapportering NB" og "Intern oversikt".</a:t>
          </a:r>
          <a:endParaRPr lang="nb-NO"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3C29-2899-47BB-84CB-B8945674E402}">
  <dimension ref="A1"/>
  <sheetViews>
    <sheetView tabSelected="1" workbookViewId="0">
      <selection activeCell="L32" sqref="L32"/>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K1000"/>
  <sheetViews>
    <sheetView workbookViewId="0">
      <pane xSplit="3" ySplit="1" topLeftCell="D2" activePane="bottomRight" state="frozen"/>
      <selection pane="topRight" activeCell="D1" sqref="D1"/>
      <selection pane="bottomLeft" activeCell="A2" sqref="A2"/>
      <selection pane="bottomRight" activeCell="S10" sqref="S10"/>
    </sheetView>
  </sheetViews>
  <sheetFormatPr baseColWidth="10" defaultColWidth="9.140625" defaultRowHeight="15" x14ac:dyDescent="0.25"/>
  <cols>
    <col min="1" max="1" width="11" style="110" bestFit="1" customWidth="1"/>
    <col min="2" max="2" width="11.85546875" style="110" customWidth="1"/>
    <col min="3" max="3" width="46.140625" style="111" customWidth="1"/>
    <col min="4" max="4" width="14.5703125" style="109" customWidth="1"/>
    <col min="5" max="5" width="14.42578125" style="109" customWidth="1"/>
    <col min="6" max="6" width="28.140625" style="109" customWidth="1"/>
    <col min="7" max="7" width="31.7109375" style="39" customWidth="1"/>
    <col min="8" max="10" width="14.85546875" style="118" customWidth="1"/>
    <col min="11" max="11" width="10.140625" style="119" customWidth="1"/>
    <col min="12" max="12" width="11.28515625" style="119" customWidth="1"/>
    <col min="13" max="13" width="32.28515625" style="118" customWidth="1"/>
    <col min="14" max="15" width="20" style="118" customWidth="1"/>
    <col min="16" max="17" width="19.5703125" style="118" customWidth="1"/>
    <col min="18" max="18" width="20.140625" style="118" customWidth="1"/>
    <col min="19" max="19" width="22.28515625" style="118" customWidth="1"/>
    <col min="20" max="20" width="37.7109375" style="118" customWidth="1"/>
    <col min="21" max="21" width="9.140625" style="117" customWidth="1"/>
    <col min="22" max="245" width="9.140625" style="120"/>
  </cols>
  <sheetData>
    <row r="1" spans="1:245" s="60" customFormat="1" ht="47.25" x14ac:dyDescent="0.25">
      <c r="A1" s="102" t="s">
        <v>3</v>
      </c>
      <c r="B1" s="103" t="s">
        <v>66</v>
      </c>
      <c r="C1" s="102" t="s">
        <v>0</v>
      </c>
      <c r="D1" s="104" t="s">
        <v>16</v>
      </c>
      <c r="E1" s="104" t="s">
        <v>1</v>
      </c>
      <c r="F1" s="104" t="s">
        <v>51</v>
      </c>
      <c r="G1" s="65" t="s">
        <v>52</v>
      </c>
      <c r="H1" s="112" t="s">
        <v>43</v>
      </c>
      <c r="I1" s="102" t="s">
        <v>53</v>
      </c>
      <c r="J1" s="102" t="s">
        <v>49</v>
      </c>
      <c r="K1" s="113" t="s">
        <v>4</v>
      </c>
      <c r="L1" s="113" t="s">
        <v>5</v>
      </c>
      <c r="M1" s="102" t="s">
        <v>42</v>
      </c>
      <c r="N1" s="102" t="s">
        <v>46</v>
      </c>
      <c r="O1" s="102" t="s">
        <v>44</v>
      </c>
      <c r="P1" s="102" t="s">
        <v>47</v>
      </c>
      <c r="Q1" s="102" t="s">
        <v>48</v>
      </c>
      <c r="R1" s="102" t="s">
        <v>41</v>
      </c>
      <c r="S1" s="102" t="s">
        <v>45</v>
      </c>
      <c r="T1" s="102" t="s">
        <v>50</v>
      </c>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c r="GS1" s="114"/>
      <c r="GT1" s="114"/>
      <c r="GU1" s="114"/>
      <c r="GV1" s="114"/>
      <c r="GW1" s="114"/>
      <c r="GX1" s="114"/>
      <c r="GY1" s="114"/>
      <c r="GZ1" s="114"/>
      <c r="HA1" s="114"/>
      <c r="HB1" s="114"/>
      <c r="HC1" s="114"/>
      <c r="HD1" s="114"/>
      <c r="HE1" s="114"/>
      <c r="HF1" s="114"/>
      <c r="HG1" s="114"/>
      <c r="HH1" s="114"/>
      <c r="HI1" s="114"/>
      <c r="HJ1" s="114"/>
      <c r="HK1" s="114"/>
      <c r="HL1" s="114"/>
      <c r="HM1" s="114"/>
      <c r="HN1" s="114"/>
      <c r="HO1" s="114"/>
      <c r="HP1" s="114"/>
      <c r="HQ1" s="114"/>
      <c r="HR1" s="114"/>
      <c r="HS1" s="114"/>
      <c r="HT1" s="114"/>
      <c r="HU1" s="114"/>
      <c r="HV1" s="114"/>
      <c r="HW1" s="114"/>
      <c r="HX1" s="114"/>
      <c r="HY1" s="114"/>
      <c r="HZ1" s="114"/>
      <c r="IA1" s="114"/>
      <c r="IB1" s="114"/>
      <c r="IC1" s="114"/>
      <c r="ID1" s="114"/>
      <c r="IE1" s="114"/>
      <c r="IF1" s="114"/>
      <c r="IG1" s="114"/>
      <c r="IH1" s="114"/>
      <c r="II1" s="114"/>
      <c r="IJ1" s="114"/>
      <c r="IK1" s="114"/>
    </row>
    <row r="2" spans="1:245" x14ac:dyDescent="0.25">
      <c r="A2" s="105"/>
      <c r="B2" s="106"/>
      <c r="C2" s="107"/>
      <c r="D2" s="106"/>
      <c r="E2" s="106"/>
      <c r="F2" s="106"/>
      <c r="G2" s="66">
        <f>_xlfn.XLOOKUP(F2,Oppsett!M:M,Oppsett!N:N,"",0)</f>
        <v>0</v>
      </c>
      <c r="H2" s="115"/>
      <c r="I2" s="115"/>
      <c r="J2" s="115"/>
      <c r="K2" s="116"/>
      <c r="L2" s="116"/>
      <c r="M2" s="115"/>
      <c r="N2" s="115"/>
      <c r="O2" s="115"/>
      <c r="P2" s="115"/>
      <c r="Q2" s="115"/>
      <c r="R2" s="115"/>
      <c r="S2" s="115"/>
      <c r="T2" s="115"/>
    </row>
    <row r="3" spans="1:245" x14ac:dyDescent="0.25">
      <c r="A3" s="105"/>
      <c r="B3" s="106"/>
      <c r="C3" s="107"/>
      <c r="D3" s="106"/>
      <c r="E3" s="106"/>
      <c r="F3" s="106"/>
      <c r="G3" s="66">
        <f>_xlfn.XLOOKUP(F3,Oppsett!M:M,Oppsett!N:N,"",0)</f>
        <v>0</v>
      </c>
      <c r="H3" s="115"/>
      <c r="I3" s="115"/>
      <c r="J3" s="115"/>
      <c r="K3" s="116"/>
      <c r="L3" s="116"/>
      <c r="M3" s="115"/>
      <c r="N3" s="115"/>
      <c r="O3" s="115"/>
      <c r="P3" s="115"/>
      <c r="Q3" s="115"/>
      <c r="R3" s="115"/>
      <c r="S3" s="115"/>
      <c r="T3" s="115"/>
    </row>
    <row r="4" spans="1:245" x14ac:dyDescent="0.25">
      <c r="A4" s="105"/>
      <c r="B4" s="106"/>
      <c r="C4" s="107"/>
      <c r="D4" s="106"/>
      <c r="E4" s="106"/>
      <c r="F4" s="106"/>
      <c r="G4" s="66">
        <f>_xlfn.XLOOKUP(F4,Oppsett!M:M,Oppsett!N:N,"",0)</f>
        <v>0</v>
      </c>
      <c r="H4" s="115"/>
      <c r="I4" s="115"/>
      <c r="J4" s="115"/>
      <c r="K4" s="116"/>
      <c r="L4" s="116"/>
      <c r="M4" s="115"/>
      <c r="N4" s="115"/>
      <c r="O4" s="115"/>
      <c r="P4" s="115"/>
      <c r="Q4" s="115"/>
      <c r="R4" s="115"/>
      <c r="S4" s="115"/>
      <c r="T4" s="115"/>
    </row>
    <row r="5" spans="1:245" x14ac:dyDescent="0.25">
      <c r="A5" s="105"/>
      <c r="B5" s="106"/>
      <c r="C5" s="107"/>
      <c r="D5" s="106"/>
      <c r="E5" s="106"/>
      <c r="F5" s="108"/>
      <c r="G5" s="66">
        <f>_xlfn.XLOOKUP(F5,Oppsett!M:M,Oppsett!N:N,"",0)</f>
        <v>0</v>
      </c>
      <c r="H5" s="115"/>
      <c r="I5" s="115"/>
      <c r="J5" s="115"/>
      <c r="K5" s="116"/>
      <c r="L5" s="116"/>
      <c r="M5" s="115"/>
      <c r="N5" s="115"/>
      <c r="O5" s="115"/>
      <c r="P5" s="115"/>
      <c r="Q5" s="115"/>
      <c r="R5" s="115"/>
      <c r="S5" s="115"/>
      <c r="T5" s="115"/>
    </row>
    <row r="6" spans="1:245" x14ac:dyDescent="0.25">
      <c r="A6" s="105"/>
      <c r="B6" s="106"/>
      <c r="C6" s="107"/>
      <c r="D6" s="106"/>
      <c r="E6" s="106"/>
      <c r="F6" s="108"/>
      <c r="G6" s="66">
        <f>_xlfn.XLOOKUP(F6,Oppsett!M:M,Oppsett!N:N,"",0)</f>
        <v>0</v>
      </c>
      <c r="H6" s="115"/>
      <c r="I6" s="115"/>
      <c r="J6" s="115"/>
      <c r="K6" s="116"/>
      <c r="L6" s="116"/>
      <c r="M6" s="115"/>
      <c r="N6" s="115"/>
      <c r="O6" s="115"/>
      <c r="P6" s="115"/>
      <c r="Q6" s="115"/>
      <c r="R6" s="115"/>
      <c r="S6" s="115"/>
      <c r="T6" s="115"/>
    </row>
    <row r="7" spans="1:245" x14ac:dyDescent="0.25">
      <c r="A7" s="105"/>
      <c r="B7" s="106"/>
      <c r="C7" s="107"/>
      <c r="D7" s="106"/>
      <c r="E7" s="106"/>
      <c r="F7" s="108"/>
      <c r="G7" s="66">
        <f>_xlfn.XLOOKUP(F7,Oppsett!M:M,Oppsett!N:N,"",0)</f>
        <v>0</v>
      </c>
      <c r="H7" s="115"/>
      <c r="I7" s="115"/>
      <c r="J7" s="115"/>
      <c r="K7" s="116"/>
      <c r="L7" s="116"/>
      <c r="M7" s="115"/>
      <c r="N7" s="115"/>
      <c r="O7" s="115"/>
      <c r="P7" s="115"/>
      <c r="Q7" s="115"/>
      <c r="R7" s="115"/>
      <c r="S7" s="115"/>
      <c r="T7" s="115"/>
    </row>
    <row r="8" spans="1:245" x14ac:dyDescent="0.25">
      <c r="A8" s="105"/>
      <c r="B8" s="106"/>
      <c r="C8" s="107"/>
      <c r="D8" s="106"/>
      <c r="E8" s="106"/>
      <c r="F8" s="108"/>
      <c r="G8" s="66">
        <f>_xlfn.XLOOKUP(F8,Oppsett!M:M,Oppsett!N:N,"",0)</f>
        <v>0</v>
      </c>
      <c r="H8" s="115"/>
      <c r="I8" s="115"/>
      <c r="J8" s="115"/>
      <c r="K8" s="116"/>
      <c r="L8" s="116"/>
      <c r="M8" s="115"/>
      <c r="N8" s="115"/>
      <c r="O8" s="115"/>
      <c r="P8" s="115"/>
      <c r="Q8" s="115"/>
      <c r="R8" s="115"/>
      <c r="S8" s="115"/>
      <c r="T8" s="115"/>
    </row>
    <row r="9" spans="1:245" x14ac:dyDescent="0.25">
      <c r="A9" s="105"/>
      <c r="B9" s="106"/>
      <c r="C9" s="107"/>
      <c r="F9" s="108"/>
      <c r="G9" s="66">
        <f>_xlfn.XLOOKUP(F9,Oppsett!M:M,Oppsett!N:N,"",0)</f>
        <v>0</v>
      </c>
      <c r="M9" s="115"/>
    </row>
    <row r="10" spans="1:245" x14ac:dyDescent="0.25">
      <c r="A10" s="105"/>
      <c r="B10" s="106"/>
      <c r="C10" s="107"/>
      <c r="G10" s="66">
        <f>_xlfn.XLOOKUP(F10,Oppsett!M:M,Oppsett!N:N,"",0)</f>
        <v>0</v>
      </c>
      <c r="H10" s="115"/>
      <c r="M10" s="115"/>
    </row>
    <row r="11" spans="1:245" x14ac:dyDescent="0.25">
      <c r="A11" s="105"/>
      <c r="B11" s="106"/>
      <c r="G11" s="66">
        <f>_xlfn.XLOOKUP(F11,Oppsett!M:M,Oppsett!N:N,"",0)</f>
        <v>0</v>
      </c>
    </row>
    <row r="12" spans="1:245" x14ac:dyDescent="0.25">
      <c r="A12" s="105"/>
      <c r="B12" s="106"/>
      <c r="G12" s="66">
        <f>_xlfn.XLOOKUP(F12,Oppsett!M:M,Oppsett!N:N,"",0)</f>
        <v>0</v>
      </c>
    </row>
    <row r="13" spans="1:245" x14ac:dyDescent="0.25">
      <c r="B13" s="106"/>
      <c r="G13" s="66">
        <f>_xlfn.XLOOKUP(F13,Oppsett!M:M,Oppsett!N:N,"",0)</f>
        <v>0</v>
      </c>
    </row>
    <row r="14" spans="1:245" x14ac:dyDescent="0.25">
      <c r="B14" s="106"/>
      <c r="G14" s="66">
        <f>_xlfn.XLOOKUP(F14,Oppsett!M:M,Oppsett!N:N,"",0)</f>
        <v>0</v>
      </c>
    </row>
    <row r="15" spans="1:245" x14ac:dyDescent="0.25">
      <c r="B15" s="106"/>
      <c r="G15" s="66">
        <f>_xlfn.XLOOKUP(F15,Oppsett!M:M,Oppsett!N:N,"",0)</f>
        <v>0</v>
      </c>
    </row>
    <row r="16" spans="1:245" x14ac:dyDescent="0.25">
      <c r="B16" s="106"/>
      <c r="G16" s="66">
        <f>_xlfn.XLOOKUP(F16,Oppsett!M:M,Oppsett!N:N,"",0)</f>
        <v>0</v>
      </c>
    </row>
    <row r="17" spans="2:7" x14ac:dyDescent="0.25">
      <c r="B17" s="106"/>
      <c r="G17" s="66">
        <f>_xlfn.XLOOKUP(F17,Oppsett!M:M,Oppsett!N:N,"",0)</f>
        <v>0</v>
      </c>
    </row>
    <row r="18" spans="2:7" x14ac:dyDescent="0.25">
      <c r="B18" s="106"/>
      <c r="G18" s="66">
        <f>_xlfn.XLOOKUP(F18,Oppsett!M:M,Oppsett!N:N,"",0)</f>
        <v>0</v>
      </c>
    </row>
    <row r="19" spans="2:7" x14ac:dyDescent="0.25">
      <c r="B19" s="106"/>
      <c r="G19" s="66">
        <f>_xlfn.XLOOKUP(F19,Oppsett!M:M,Oppsett!N:N,"",0)</f>
        <v>0</v>
      </c>
    </row>
    <row r="20" spans="2:7" x14ac:dyDescent="0.25">
      <c r="B20" s="106"/>
      <c r="G20" s="66">
        <f>_xlfn.XLOOKUP(F20,Oppsett!M:M,Oppsett!N:N,"",0)</f>
        <v>0</v>
      </c>
    </row>
    <row r="21" spans="2:7" x14ac:dyDescent="0.25">
      <c r="B21" s="106"/>
      <c r="G21" s="66">
        <f>_xlfn.XLOOKUP(F21,Oppsett!M:M,Oppsett!N:N,"",0)</f>
        <v>0</v>
      </c>
    </row>
    <row r="22" spans="2:7" x14ac:dyDescent="0.25">
      <c r="B22" s="106"/>
      <c r="G22" s="66">
        <f>_xlfn.XLOOKUP(F22,Oppsett!M:M,Oppsett!N:N,"",0)</f>
        <v>0</v>
      </c>
    </row>
    <row r="23" spans="2:7" x14ac:dyDescent="0.25">
      <c r="B23" s="106"/>
      <c r="G23" s="66">
        <f>_xlfn.XLOOKUP(F23,Oppsett!M:M,Oppsett!N:N,"",0)</f>
        <v>0</v>
      </c>
    </row>
    <row r="24" spans="2:7" x14ac:dyDescent="0.25">
      <c r="B24" s="106"/>
      <c r="G24" s="66">
        <f>_xlfn.XLOOKUP(F24,Oppsett!M:M,Oppsett!N:N,"",0)</f>
        <v>0</v>
      </c>
    </row>
    <row r="25" spans="2:7" x14ac:dyDescent="0.25">
      <c r="B25" s="106"/>
      <c r="G25" s="66">
        <f>_xlfn.XLOOKUP(F25,Oppsett!M:M,Oppsett!N:N,"",0)</f>
        <v>0</v>
      </c>
    </row>
    <row r="26" spans="2:7" x14ac:dyDescent="0.25">
      <c r="B26" s="106"/>
      <c r="G26" s="66">
        <f>_xlfn.XLOOKUP(F26,Oppsett!M:M,Oppsett!N:N,"",0)</f>
        <v>0</v>
      </c>
    </row>
    <row r="27" spans="2:7" x14ac:dyDescent="0.25">
      <c r="B27" s="106"/>
      <c r="G27" s="66">
        <f>_xlfn.XLOOKUP(F27,Oppsett!M:M,Oppsett!N:N,"",0)</f>
        <v>0</v>
      </c>
    </row>
    <row r="28" spans="2:7" x14ac:dyDescent="0.25">
      <c r="B28" s="106"/>
      <c r="G28" s="66">
        <f>_xlfn.XLOOKUP(F28,Oppsett!M:M,Oppsett!N:N,"",0)</f>
        <v>0</v>
      </c>
    </row>
    <row r="29" spans="2:7" x14ac:dyDescent="0.25">
      <c r="B29" s="106"/>
      <c r="G29" s="66">
        <f>_xlfn.XLOOKUP(F29,Oppsett!M:M,Oppsett!N:N,"",0)</f>
        <v>0</v>
      </c>
    </row>
    <row r="30" spans="2:7" x14ac:dyDescent="0.25">
      <c r="B30" s="106"/>
      <c r="G30" s="66">
        <f>_xlfn.XLOOKUP(F30,Oppsett!M:M,Oppsett!N:N,"",0)</f>
        <v>0</v>
      </c>
    </row>
    <row r="31" spans="2:7" x14ac:dyDescent="0.25">
      <c r="B31" s="106"/>
      <c r="G31" s="66">
        <f>_xlfn.XLOOKUP(F31,Oppsett!M:M,Oppsett!N:N,"",0)</f>
        <v>0</v>
      </c>
    </row>
    <row r="32" spans="2:7" x14ac:dyDescent="0.25">
      <c r="B32" s="106"/>
      <c r="G32" s="66">
        <f>_xlfn.XLOOKUP(F32,Oppsett!M:M,Oppsett!N:N,"",0)</f>
        <v>0</v>
      </c>
    </row>
    <row r="33" spans="2:7" x14ac:dyDescent="0.25">
      <c r="B33" s="106"/>
      <c r="G33" s="66">
        <f>_xlfn.XLOOKUP(F33,Oppsett!M:M,Oppsett!N:N,"",0)</f>
        <v>0</v>
      </c>
    </row>
    <row r="34" spans="2:7" x14ac:dyDescent="0.25">
      <c r="B34" s="106"/>
      <c r="G34" s="66">
        <f>_xlfn.XLOOKUP(F34,Oppsett!M:M,Oppsett!N:N,"",0)</f>
        <v>0</v>
      </c>
    </row>
    <row r="35" spans="2:7" x14ac:dyDescent="0.25">
      <c r="B35" s="106"/>
      <c r="G35" s="66">
        <f>_xlfn.XLOOKUP(F35,Oppsett!M:M,Oppsett!N:N,"",0)</f>
        <v>0</v>
      </c>
    </row>
    <row r="36" spans="2:7" x14ac:dyDescent="0.25">
      <c r="B36" s="106"/>
      <c r="G36" s="66">
        <f>_xlfn.XLOOKUP(F36,Oppsett!M:M,Oppsett!N:N,"",0)</f>
        <v>0</v>
      </c>
    </row>
    <row r="37" spans="2:7" x14ac:dyDescent="0.25">
      <c r="B37" s="106"/>
      <c r="G37" s="66">
        <f>_xlfn.XLOOKUP(F37,Oppsett!M:M,Oppsett!N:N,"",0)</f>
        <v>0</v>
      </c>
    </row>
    <row r="38" spans="2:7" x14ac:dyDescent="0.25">
      <c r="B38" s="106"/>
      <c r="G38" s="66">
        <f>_xlfn.XLOOKUP(F38,Oppsett!M:M,Oppsett!N:N,"",0)</f>
        <v>0</v>
      </c>
    </row>
    <row r="39" spans="2:7" x14ac:dyDescent="0.25">
      <c r="B39" s="106"/>
      <c r="G39" s="66">
        <f>_xlfn.XLOOKUP(F39,Oppsett!M:M,Oppsett!N:N,"",0)</f>
        <v>0</v>
      </c>
    </row>
    <row r="40" spans="2:7" x14ac:dyDescent="0.25">
      <c r="B40" s="106"/>
      <c r="G40" s="66">
        <f>_xlfn.XLOOKUP(F40,Oppsett!M:M,Oppsett!N:N,"",0)</f>
        <v>0</v>
      </c>
    </row>
    <row r="41" spans="2:7" x14ac:dyDescent="0.25">
      <c r="B41" s="106"/>
      <c r="G41" s="66">
        <f>_xlfn.XLOOKUP(F41,Oppsett!M:M,Oppsett!N:N,"",0)</f>
        <v>0</v>
      </c>
    </row>
    <row r="42" spans="2:7" x14ac:dyDescent="0.25">
      <c r="B42" s="106"/>
      <c r="G42" s="66">
        <f>_xlfn.XLOOKUP(F42,Oppsett!M:M,Oppsett!N:N,"",0)</f>
        <v>0</v>
      </c>
    </row>
    <row r="43" spans="2:7" x14ac:dyDescent="0.25">
      <c r="B43" s="106"/>
      <c r="G43" s="66">
        <f>_xlfn.XLOOKUP(F43,Oppsett!M:M,Oppsett!N:N,"",0)</f>
        <v>0</v>
      </c>
    </row>
    <row r="44" spans="2:7" x14ac:dyDescent="0.25">
      <c r="B44" s="106"/>
      <c r="G44" s="66">
        <f>_xlfn.XLOOKUP(F44,Oppsett!M:M,Oppsett!N:N,"",0)</f>
        <v>0</v>
      </c>
    </row>
    <row r="45" spans="2:7" x14ac:dyDescent="0.25">
      <c r="B45" s="106"/>
      <c r="G45" s="66">
        <f>_xlfn.XLOOKUP(F45,Oppsett!M:M,Oppsett!N:N,"",0)</f>
        <v>0</v>
      </c>
    </row>
    <row r="46" spans="2:7" x14ac:dyDescent="0.25">
      <c r="B46" s="106"/>
      <c r="G46" s="66">
        <f>_xlfn.XLOOKUP(F46,Oppsett!M:M,Oppsett!N:N,"",0)</f>
        <v>0</v>
      </c>
    </row>
    <row r="47" spans="2:7" x14ac:dyDescent="0.25">
      <c r="B47" s="106"/>
      <c r="G47" s="66">
        <f>_xlfn.XLOOKUP(F47,Oppsett!M:M,Oppsett!N:N,"",0)</f>
        <v>0</v>
      </c>
    </row>
    <row r="48" spans="2:7" x14ac:dyDescent="0.25">
      <c r="B48" s="106"/>
      <c r="G48" s="66">
        <f>_xlfn.XLOOKUP(F48,Oppsett!M:M,Oppsett!N:N,"",0)</f>
        <v>0</v>
      </c>
    </row>
    <row r="49" spans="2:7" x14ac:dyDescent="0.25">
      <c r="B49" s="106"/>
      <c r="G49" s="66">
        <f>_xlfn.XLOOKUP(F49,Oppsett!M:M,Oppsett!N:N,"",0)</f>
        <v>0</v>
      </c>
    </row>
    <row r="50" spans="2:7" x14ac:dyDescent="0.25">
      <c r="B50" s="106"/>
      <c r="G50" s="66">
        <f>_xlfn.XLOOKUP(F50,Oppsett!M:M,Oppsett!N:N,"",0)</f>
        <v>0</v>
      </c>
    </row>
    <row r="51" spans="2:7" x14ac:dyDescent="0.25">
      <c r="B51" s="106"/>
      <c r="G51" s="66">
        <f>_xlfn.XLOOKUP(F51,Oppsett!M:M,Oppsett!N:N,"",0)</f>
        <v>0</v>
      </c>
    </row>
    <row r="52" spans="2:7" x14ac:dyDescent="0.25">
      <c r="B52" s="106"/>
      <c r="G52" s="66">
        <f>_xlfn.XLOOKUP(F52,Oppsett!M:M,Oppsett!N:N,"",0)</f>
        <v>0</v>
      </c>
    </row>
    <row r="53" spans="2:7" x14ac:dyDescent="0.25">
      <c r="B53" s="106"/>
      <c r="G53" s="66">
        <f>_xlfn.XLOOKUP(F53,Oppsett!M:M,Oppsett!N:N,"",0)</f>
        <v>0</v>
      </c>
    </row>
    <row r="54" spans="2:7" x14ac:dyDescent="0.25">
      <c r="B54" s="106"/>
      <c r="G54" s="66">
        <f>_xlfn.XLOOKUP(F54,Oppsett!M:M,Oppsett!N:N,"",0)</f>
        <v>0</v>
      </c>
    </row>
    <row r="55" spans="2:7" x14ac:dyDescent="0.25">
      <c r="B55" s="106"/>
      <c r="G55" s="66">
        <f>_xlfn.XLOOKUP(F55,Oppsett!M:M,Oppsett!N:N,"",0)</f>
        <v>0</v>
      </c>
    </row>
    <row r="56" spans="2:7" x14ac:dyDescent="0.25">
      <c r="B56" s="106"/>
      <c r="G56" s="66">
        <f>_xlfn.XLOOKUP(F56,Oppsett!M:M,Oppsett!N:N,"",0)</f>
        <v>0</v>
      </c>
    </row>
    <row r="57" spans="2:7" x14ac:dyDescent="0.25">
      <c r="B57" s="106"/>
      <c r="G57" s="66">
        <f>_xlfn.XLOOKUP(F57,Oppsett!M:M,Oppsett!N:N,"",0)</f>
        <v>0</v>
      </c>
    </row>
    <row r="58" spans="2:7" x14ac:dyDescent="0.25">
      <c r="B58" s="106"/>
      <c r="G58" s="66">
        <f>_xlfn.XLOOKUP(F58,Oppsett!M:M,Oppsett!N:N,"",0)</f>
        <v>0</v>
      </c>
    </row>
    <row r="59" spans="2:7" x14ac:dyDescent="0.25">
      <c r="B59" s="106"/>
      <c r="G59" s="66">
        <f>_xlfn.XLOOKUP(F59,Oppsett!M:M,Oppsett!N:N,"",0)</f>
        <v>0</v>
      </c>
    </row>
    <row r="60" spans="2:7" x14ac:dyDescent="0.25">
      <c r="B60" s="106"/>
      <c r="G60" s="66">
        <f>_xlfn.XLOOKUP(F60,Oppsett!M:M,Oppsett!N:N,"",0)</f>
        <v>0</v>
      </c>
    </row>
    <row r="61" spans="2:7" x14ac:dyDescent="0.25">
      <c r="B61" s="106"/>
      <c r="G61" s="66">
        <f>_xlfn.XLOOKUP(F61,Oppsett!M:M,Oppsett!N:N,"",0)</f>
        <v>0</v>
      </c>
    </row>
    <row r="62" spans="2:7" x14ac:dyDescent="0.25">
      <c r="B62" s="106"/>
      <c r="G62" s="66">
        <f>_xlfn.XLOOKUP(F62,Oppsett!M:M,Oppsett!N:N,"",0)</f>
        <v>0</v>
      </c>
    </row>
    <row r="63" spans="2:7" x14ac:dyDescent="0.25">
      <c r="B63" s="106"/>
      <c r="G63" s="66">
        <f>_xlfn.XLOOKUP(F63,Oppsett!M:M,Oppsett!N:N,"",0)</f>
        <v>0</v>
      </c>
    </row>
    <row r="64" spans="2:7" x14ac:dyDescent="0.25">
      <c r="B64" s="106"/>
      <c r="G64" s="66">
        <f>_xlfn.XLOOKUP(F64,Oppsett!M:M,Oppsett!N:N,"",0)</f>
        <v>0</v>
      </c>
    </row>
    <row r="65" spans="2:7" x14ac:dyDescent="0.25">
      <c r="B65" s="106"/>
      <c r="G65" s="66">
        <f>_xlfn.XLOOKUP(F65,Oppsett!M:M,Oppsett!N:N,"",0)</f>
        <v>0</v>
      </c>
    </row>
    <row r="66" spans="2:7" x14ac:dyDescent="0.25">
      <c r="B66" s="106"/>
      <c r="G66" s="66">
        <f>_xlfn.XLOOKUP(F66,Oppsett!M:M,Oppsett!N:N,"",0)</f>
        <v>0</v>
      </c>
    </row>
    <row r="67" spans="2:7" x14ac:dyDescent="0.25">
      <c r="B67" s="106"/>
      <c r="G67" s="66">
        <f>_xlfn.XLOOKUP(F67,Oppsett!M:M,Oppsett!N:N,"",0)</f>
        <v>0</v>
      </c>
    </row>
    <row r="68" spans="2:7" x14ac:dyDescent="0.25">
      <c r="B68" s="106"/>
      <c r="G68" s="66">
        <f>_xlfn.XLOOKUP(F68,Oppsett!M:M,Oppsett!N:N,"",0)</f>
        <v>0</v>
      </c>
    </row>
    <row r="69" spans="2:7" x14ac:dyDescent="0.25">
      <c r="B69" s="106"/>
      <c r="G69" s="66">
        <f>_xlfn.XLOOKUP(F69,Oppsett!M:M,Oppsett!N:N,"",0)</f>
        <v>0</v>
      </c>
    </row>
    <row r="70" spans="2:7" x14ac:dyDescent="0.25">
      <c r="B70" s="106"/>
      <c r="G70" s="66">
        <f>_xlfn.XLOOKUP(F70,Oppsett!M:M,Oppsett!N:N,"",0)</f>
        <v>0</v>
      </c>
    </row>
    <row r="71" spans="2:7" x14ac:dyDescent="0.25">
      <c r="B71" s="106"/>
      <c r="G71" s="66">
        <f>_xlfn.XLOOKUP(F71,Oppsett!M:M,Oppsett!N:N,"",0)</f>
        <v>0</v>
      </c>
    </row>
    <row r="72" spans="2:7" x14ac:dyDescent="0.25">
      <c r="B72" s="106"/>
      <c r="G72" s="66">
        <f>_xlfn.XLOOKUP(F72,Oppsett!M:M,Oppsett!N:N,"",0)</f>
        <v>0</v>
      </c>
    </row>
    <row r="73" spans="2:7" x14ac:dyDescent="0.25">
      <c r="B73" s="106"/>
      <c r="G73" s="66">
        <f>_xlfn.XLOOKUP(F73,Oppsett!M:M,Oppsett!N:N,"",0)</f>
        <v>0</v>
      </c>
    </row>
    <row r="74" spans="2:7" x14ac:dyDescent="0.25">
      <c r="B74" s="106"/>
      <c r="G74" s="66">
        <f>_xlfn.XLOOKUP(F74,Oppsett!M:M,Oppsett!N:N,"",0)</f>
        <v>0</v>
      </c>
    </row>
    <row r="75" spans="2:7" x14ac:dyDescent="0.25">
      <c r="B75" s="106"/>
      <c r="G75" s="66">
        <f>_xlfn.XLOOKUP(F75,Oppsett!M:M,Oppsett!N:N,"",0)</f>
        <v>0</v>
      </c>
    </row>
    <row r="76" spans="2:7" x14ac:dyDescent="0.25">
      <c r="B76" s="106"/>
      <c r="G76" s="66">
        <f>_xlfn.XLOOKUP(F76,Oppsett!M:M,Oppsett!N:N,"",0)</f>
        <v>0</v>
      </c>
    </row>
    <row r="77" spans="2:7" x14ac:dyDescent="0.25">
      <c r="B77" s="106"/>
      <c r="G77" s="66">
        <f>_xlfn.XLOOKUP(F77,Oppsett!M:M,Oppsett!N:N,"",0)</f>
        <v>0</v>
      </c>
    </row>
    <row r="78" spans="2:7" x14ac:dyDescent="0.25">
      <c r="B78" s="106"/>
      <c r="G78" s="66">
        <f>_xlfn.XLOOKUP(F78,Oppsett!M:M,Oppsett!N:N,"",0)</f>
        <v>0</v>
      </c>
    </row>
    <row r="79" spans="2:7" x14ac:dyDescent="0.25">
      <c r="B79" s="106"/>
      <c r="G79" s="66">
        <f>_xlfn.XLOOKUP(F79,Oppsett!M:M,Oppsett!N:N,"",0)</f>
        <v>0</v>
      </c>
    </row>
    <row r="80" spans="2:7" x14ac:dyDescent="0.25">
      <c r="B80" s="106"/>
      <c r="G80" s="66">
        <f>_xlfn.XLOOKUP(F80,Oppsett!M:M,Oppsett!N:N,"",0)</f>
        <v>0</v>
      </c>
    </row>
    <row r="81" spans="2:7" x14ac:dyDescent="0.25">
      <c r="B81" s="106"/>
      <c r="G81" s="66">
        <f>_xlfn.XLOOKUP(F81,Oppsett!M:M,Oppsett!N:N,"",0)</f>
        <v>0</v>
      </c>
    </row>
    <row r="82" spans="2:7" x14ac:dyDescent="0.25">
      <c r="B82" s="106"/>
      <c r="G82" s="66">
        <f>_xlfn.XLOOKUP(F82,Oppsett!M:M,Oppsett!N:N,"",0)</f>
        <v>0</v>
      </c>
    </row>
    <row r="83" spans="2:7" x14ac:dyDescent="0.25">
      <c r="B83" s="106"/>
      <c r="G83" s="66">
        <f>_xlfn.XLOOKUP(F83,Oppsett!M:M,Oppsett!N:N,"",0)</f>
        <v>0</v>
      </c>
    </row>
    <row r="84" spans="2:7" x14ac:dyDescent="0.25">
      <c r="B84" s="106"/>
      <c r="G84" s="66">
        <f>_xlfn.XLOOKUP(F84,Oppsett!M:M,Oppsett!N:N,"",0)</f>
        <v>0</v>
      </c>
    </row>
    <row r="85" spans="2:7" x14ac:dyDescent="0.25">
      <c r="B85" s="106"/>
      <c r="G85" s="66">
        <f>_xlfn.XLOOKUP(F85,Oppsett!M:M,Oppsett!N:N,"",0)</f>
        <v>0</v>
      </c>
    </row>
    <row r="86" spans="2:7" x14ac:dyDescent="0.25">
      <c r="B86" s="106"/>
      <c r="G86" s="66">
        <f>_xlfn.XLOOKUP(F86,Oppsett!M:M,Oppsett!N:N,"",0)</f>
        <v>0</v>
      </c>
    </row>
    <row r="87" spans="2:7" x14ac:dyDescent="0.25">
      <c r="B87" s="106"/>
      <c r="G87" s="66">
        <f>_xlfn.XLOOKUP(F87,Oppsett!M:M,Oppsett!N:N,"",0)</f>
        <v>0</v>
      </c>
    </row>
    <row r="88" spans="2:7" x14ac:dyDescent="0.25">
      <c r="B88" s="106"/>
      <c r="G88" s="66">
        <f>_xlfn.XLOOKUP(F88,Oppsett!M:M,Oppsett!N:N,"",0)</f>
        <v>0</v>
      </c>
    </row>
    <row r="89" spans="2:7" x14ac:dyDescent="0.25">
      <c r="B89" s="106"/>
      <c r="G89" s="66">
        <f>_xlfn.XLOOKUP(F89,Oppsett!M:M,Oppsett!N:N,"",0)</f>
        <v>0</v>
      </c>
    </row>
    <row r="90" spans="2:7" x14ac:dyDescent="0.25">
      <c r="B90" s="106"/>
      <c r="G90" s="66">
        <f>_xlfn.XLOOKUP(F90,Oppsett!M:M,Oppsett!N:N,"",0)</f>
        <v>0</v>
      </c>
    </row>
    <row r="91" spans="2:7" x14ac:dyDescent="0.25">
      <c r="B91" s="106"/>
      <c r="G91" s="66">
        <f>_xlfn.XLOOKUP(F91,Oppsett!M:M,Oppsett!N:N,"",0)</f>
        <v>0</v>
      </c>
    </row>
    <row r="92" spans="2:7" x14ac:dyDescent="0.25">
      <c r="B92" s="106"/>
      <c r="G92" s="66">
        <f>_xlfn.XLOOKUP(F92,Oppsett!M:M,Oppsett!N:N,"",0)</f>
        <v>0</v>
      </c>
    </row>
    <row r="93" spans="2:7" x14ac:dyDescent="0.25">
      <c r="B93" s="106"/>
      <c r="G93" s="66">
        <f>_xlfn.XLOOKUP(F93,Oppsett!M:M,Oppsett!N:N,"",0)</f>
        <v>0</v>
      </c>
    </row>
    <row r="94" spans="2:7" x14ac:dyDescent="0.25">
      <c r="B94" s="106"/>
      <c r="G94" s="66">
        <f>_xlfn.XLOOKUP(F94,Oppsett!M:M,Oppsett!N:N,"",0)</f>
        <v>0</v>
      </c>
    </row>
    <row r="95" spans="2:7" x14ac:dyDescent="0.25">
      <c r="B95" s="106"/>
      <c r="G95" s="66">
        <f>_xlfn.XLOOKUP(F95,Oppsett!M:M,Oppsett!N:N,"",0)</f>
        <v>0</v>
      </c>
    </row>
    <row r="96" spans="2:7" x14ac:dyDescent="0.25">
      <c r="B96" s="106"/>
      <c r="G96" s="66">
        <f>_xlfn.XLOOKUP(F96,Oppsett!M:M,Oppsett!N:N,"",0)</f>
        <v>0</v>
      </c>
    </row>
    <row r="97" spans="2:7" x14ac:dyDescent="0.25">
      <c r="B97" s="106"/>
      <c r="G97" s="66">
        <f>_xlfn.XLOOKUP(F97,Oppsett!M:M,Oppsett!N:N,"",0)</f>
        <v>0</v>
      </c>
    </row>
    <row r="98" spans="2:7" x14ac:dyDescent="0.25">
      <c r="B98" s="106"/>
      <c r="G98" s="66">
        <f>_xlfn.XLOOKUP(F98,Oppsett!M:M,Oppsett!N:N,"",0)</f>
        <v>0</v>
      </c>
    </row>
    <row r="99" spans="2:7" x14ac:dyDescent="0.25">
      <c r="B99" s="106"/>
      <c r="G99" s="66">
        <f>_xlfn.XLOOKUP(F99,Oppsett!M:M,Oppsett!N:N,"",0)</f>
        <v>0</v>
      </c>
    </row>
    <row r="100" spans="2:7" x14ac:dyDescent="0.25">
      <c r="B100" s="106"/>
      <c r="G100" s="66">
        <f>_xlfn.XLOOKUP(F100,Oppsett!M:M,Oppsett!N:N,"",0)</f>
        <v>0</v>
      </c>
    </row>
    <row r="101" spans="2:7" x14ac:dyDescent="0.25">
      <c r="B101" s="106"/>
      <c r="G101" s="66">
        <f>_xlfn.XLOOKUP(F101,Oppsett!M:M,Oppsett!N:N,"",0)</f>
        <v>0</v>
      </c>
    </row>
    <row r="102" spans="2:7" x14ac:dyDescent="0.25">
      <c r="B102" s="106"/>
      <c r="G102" s="66">
        <f>_xlfn.XLOOKUP(F102,Oppsett!M:M,Oppsett!N:N,"",0)</f>
        <v>0</v>
      </c>
    </row>
    <row r="103" spans="2:7" x14ac:dyDescent="0.25">
      <c r="B103" s="106"/>
      <c r="G103" s="66">
        <f>_xlfn.XLOOKUP(F103,Oppsett!M:M,Oppsett!N:N,"",0)</f>
        <v>0</v>
      </c>
    </row>
    <row r="104" spans="2:7" x14ac:dyDescent="0.25">
      <c r="B104" s="106"/>
      <c r="G104" s="66">
        <f>_xlfn.XLOOKUP(F104,Oppsett!M:M,Oppsett!N:N,"",0)</f>
        <v>0</v>
      </c>
    </row>
    <row r="105" spans="2:7" x14ac:dyDescent="0.25">
      <c r="B105" s="106"/>
      <c r="G105" s="66">
        <f>_xlfn.XLOOKUP(F105,Oppsett!M:M,Oppsett!N:N,"",0)</f>
        <v>0</v>
      </c>
    </row>
    <row r="106" spans="2:7" x14ac:dyDescent="0.25">
      <c r="B106" s="106"/>
      <c r="G106" s="66">
        <f>_xlfn.XLOOKUP(F106,Oppsett!M:M,Oppsett!N:N,"",0)</f>
        <v>0</v>
      </c>
    </row>
    <row r="107" spans="2:7" x14ac:dyDescent="0.25">
      <c r="B107" s="106"/>
      <c r="G107" s="66">
        <f>_xlfn.XLOOKUP(F107,Oppsett!M:M,Oppsett!N:N,"",0)</f>
        <v>0</v>
      </c>
    </row>
    <row r="108" spans="2:7" x14ac:dyDescent="0.25">
      <c r="B108" s="106"/>
      <c r="G108" s="66">
        <f>_xlfn.XLOOKUP(F108,Oppsett!M:M,Oppsett!N:N,"",0)</f>
        <v>0</v>
      </c>
    </row>
    <row r="109" spans="2:7" x14ac:dyDescent="0.25">
      <c r="B109" s="106"/>
      <c r="G109" s="66">
        <f>_xlfn.XLOOKUP(F109,Oppsett!M:M,Oppsett!N:N,"",0)</f>
        <v>0</v>
      </c>
    </row>
    <row r="110" spans="2:7" x14ac:dyDescent="0.25">
      <c r="B110" s="106"/>
      <c r="G110" s="66">
        <f>_xlfn.XLOOKUP(F110,Oppsett!M:M,Oppsett!N:N,"",0)</f>
        <v>0</v>
      </c>
    </row>
    <row r="111" spans="2:7" x14ac:dyDescent="0.25">
      <c r="B111" s="106"/>
      <c r="G111" s="66">
        <f>_xlfn.XLOOKUP(F111,Oppsett!M:M,Oppsett!N:N,"",0)</f>
        <v>0</v>
      </c>
    </row>
    <row r="112" spans="2:7" x14ac:dyDescent="0.25">
      <c r="B112" s="106"/>
      <c r="G112" s="66">
        <f>_xlfn.XLOOKUP(F112,Oppsett!M:M,Oppsett!N:N,"",0)</f>
        <v>0</v>
      </c>
    </row>
    <row r="113" spans="2:7" x14ac:dyDescent="0.25">
      <c r="B113" s="106"/>
      <c r="G113" s="66">
        <f>_xlfn.XLOOKUP(F113,Oppsett!M:M,Oppsett!N:N,"",0)</f>
        <v>0</v>
      </c>
    </row>
    <row r="114" spans="2:7" x14ac:dyDescent="0.25">
      <c r="B114" s="106"/>
      <c r="G114" s="66">
        <f>_xlfn.XLOOKUP(F114,Oppsett!M:M,Oppsett!N:N,"",0)</f>
        <v>0</v>
      </c>
    </row>
    <row r="115" spans="2:7" x14ac:dyDescent="0.25">
      <c r="B115" s="106"/>
      <c r="G115" s="66">
        <f>_xlfn.XLOOKUP(F115,Oppsett!M:M,Oppsett!N:N,"",0)</f>
        <v>0</v>
      </c>
    </row>
    <row r="116" spans="2:7" x14ac:dyDescent="0.25">
      <c r="B116" s="106"/>
      <c r="G116" s="66">
        <f>_xlfn.XLOOKUP(F116,Oppsett!M:M,Oppsett!N:N,"",0)</f>
        <v>0</v>
      </c>
    </row>
    <row r="117" spans="2:7" x14ac:dyDescent="0.25">
      <c r="B117" s="106"/>
      <c r="G117" s="66">
        <f>_xlfn.XLOOKUP(F117,Oppsett!M:M,Oppsett!N:N,"",0)</f>
        <v>0</v>
      </c>
    </row>
    <row r="118" spans="2:7" x14ac:dyDescent="0.25">
      <c r="B118" s="106"/>
      <c r="G118" s="66">
        <f>_xlfn.XLOOKUP(F118,Oppsett!M:M,Oppsett!N:N,"",0)</f>
        <v>0</v>
      </c>
    </row>
    <row r="119" spans="2:7" x14ac:dyDescent="0.25">
      <c r="B119" s="106"/>
      <c r="G119" s="66">
        <f>_xlfn.XLOOKUP(F119,Oppsett!M:M,Oppsett!N:N,"",0)</f>
        <v>0</v>
      </c>
    </row>
    <row r="120" spans="2:7" x14ac:dyDescent="0.25">
      <c r="B120" s="106"/>
      <c r="G120" s="66">
        <f>_xlfn.XLOOKUP(F120,Oppsett!M:M,Oppsett!N:N,"",0)</f>
        <v>0</v>
      </c>
    </row>
    <row r="121" spans="2:7" x14ac:dyDescent="0.25">
      <c r="B121" s="106"/>
      <c r="G121" s="66">
        <f>_xlfn.XLOOKUP(F121,Oppsett!M:M,Oppsett!N:N,"",0)</f>
        <v>0</v>
      </c>
    </row>
    <row r="122" spans="2:7" x14ac:dyDescent="0.25">
      <c r="B122" s="106"/>
      <c r="G122" s="66">
        <f>_xlfn.XLOOKUP(F122,Oppsett!M:M,Oppsett!N:N,"",0)</f>
        <v>0</v>
      </c>
    </row>
    <row r="123" spans="2:7" x14ac:dyDescent="0.25">
      <c r="B123" s="106"/>
      <c r="G123" s="66">
        <f>_xlfn.XLOOKUP(F123,Oppsett!M:M,Oppsett!N:N,"",0)</f>
        <v>0</v>
      </c>
    </row>
    <row r="124" spans="2:7" x14ac:dyDescent="0.25">
      <c r="B124" s="106"/>
      <c r="G124" s="66">
        <f>_xlfn.XLOOKUP(F124,Oppsett!M:M,Oppsett!N:N,"",0)</f>
        <v>0</v>
      </c>
    </row>
    <row r="125" spans="2:7" x14ac:dyDescent="0.25">
      <c r="B125" s="106"/>
      <c r="G125" s="66">
        <f>_xlfn.XLOOKUP(F125,Oppsett!M:M,Oppsett!N:N,"",0)</f>
        <v>0</v>
      </c>
    </row>
    <row r="126" spans="2:7" x14ac:dyDescent="0.25">
      <c r="B126" s="106"/>
      <c r="G126" s="66">
        <f>_xlfn.XLOOKUP(F126,Oppsett!M:M,Oppsett!N:N,"",0)</f>
        <v>0</v>
      </c>
    </row>
    <row r="127" spans="2:7" x14ac:dyDescent="0.25">
      <c r="B127" s="106"/>
      <c r="G127" s="66">
        <f>_xlfn.XLOOKUP(F127,Oppsett!M:M,Oppsett!N:N,"",0)</f>
        <v>0</v>
      </c>
    </row>
    <row r="128" spans="2:7" x14ac:dyDescent="0.25">
      <c r="B128" s="106"/>
      <c r="G128" s="66">
        <f>_xlfn.XLOOKUP(F128,Oppsett!M:M,Oppsett!N:N,"",0)</f>
        <v>0</v>
      </c>
    </row>
    <row r="129" spans="2:7" x14ac:dyDescent="0.25">
      <c r="B129" s="106"/>
      <c r="G129" s="66">
        <f>_xlfn.XLOOKUP(F129,Oppsett!M:M,Oppsett!N:N,"",0)</f>
        <v>0</v>
      </c>
    </row>
    <row r="130" spans="2:7" x14ac:dyDescent="0.25">
      <c r="B130" s="106"/>
      <c r="G130" s="66">
        <f>_xlfn.XLOOKUP(F130,Oppsett!M:M,Oppsett!N:N,"",0)</f>
        <v>0</v>
      </c>
    </row>
    <row r="131" spans="2:7" x14ac:dyDescent="0.25">
      <c r="B131" s="106"/>
      <c r="G131" s="66">
        <f>_xlfn.XLOOKUP(F131,Oppsett!M:M,Oppsett!N:N,"",0)</f>
        <v>0</v>
      </c>
    </row>
    <row r="132" spans="2:7" x14ac:dyDescent="0.25">
      <c r="B132" s="106"/>
      <c r="G132" s="66">
        <f>_xlfn.XLOOKUP(F132,Oppsett!M:M,Oppsett!N:N,"",0)</f>
        <v>0</v>
      </c>
    </row>
    <row r="133" spans="2:7" x14ac:dyDescent="0.25">
      <c r="B133" s="106"/>
      <c r="G133" s="66">
        <f>_xlfn.XLOOKUP(F133,Oppsett!M:M,Oppsett!N:N,"",0)</f>
        <v>0</v>
      </c>
    </row>
    <row r="134" spans="2:7" x14ac:dyDescent="0.25">
      <c r="B134" s="106"/>
      <c r="G134" s="66">
        <f>_xlfn.XLOOKUP(F134,Oppsett!M:M,Oppsett!N:N,"",0)</f>
        <v>0</v>
      </c>
    </row>
    <row r="135" spans="2:7" x14ac:dyDescent="0.25">
      <c r="B135" s="106"/>
      <c r="G135" s="66">
        <f>_xlfn.XLOOKUP(F135,Oppsett!M:M,Oppsett!N:N,"",0)</f>
        <v>0</v>
      </c>
    </row>
    <row r="136" spans="2:7" x14ac:dyDescent="0.25">
      <c r="B136" s="106"/>
      <c r="G136" s="66">
        <f>_xlfn.XLOOKUP(F136,Oppsett!M:M,Oppsett!N:N,"",0)</f>
        <v>0</v>
      </c>
    </row>
    <row r="137" spans="2:7" x14ac:dyDescent="0.25">
      <c r="B137" s="106"/>
      <c r="G137" s="66">
        <f>_xlfn.XLOOKUP(F137,Oppsett!M:M,Oppsett!N:N,"",0)</f>
        <v>0</v>
      </c>
    </row>
    <row r="138" spans="2:7" x14ac:dyDescent="0.25">
      <c r="B138" s="106"/>
      <c r="G138" s="66">
        <f>_xlfn.XLOOKUP(F138,Oppsett!M:M,Oppsett!N:N,"",0)</f>
        <v>0</v>
      </c>
    </row>
    <row r="139" spans="2:7" x14ac:dyDescent="0.25">
      <c r="B139" s="106"/>
      <c r="G139" s="66">
        <f>_xlfn.XLOOKUP(F139,Oppsett!M:M,Oppsett!N:N,"",0)</f>
        <v>0</v>
      </c>
    </row>
    <row r="140" spans="2:7" x14ac:dyDescent="0.25">
      <c r="B140" s="106"/>
      <c r="G140" s="66">
        <f>_xlfn.XLOOKUP(F140,Oppsett!M:M,Oppsett!N:N,"",0)</f>
        <v>0</v>
      </c>
    </row>
    <row r="141" spans="2:7" x14ac:dyDescent="0.25">
      <c r="B141" s="106"/>
      <c r="G141" s="66">
        <f>_xlfn.XLOOKUP(F141,Oppsett!M:M,Oppsett!N:N,"",0)</f>
        <v>0</v>
      </c>
    </row>
    <row r="142" spans="2:7" x14ac:dyDescent="0.25">
      <c r="B142" s="106"/>
      <c r="G142" s="66">
        <f>_xlfn.XLOOKUP(F142,Oppsett!M:M,Oppsett!N:N,"",0)</f>
        <v>0</v>
      </c>
    </row>
    <row r="143" spans="2:7" x14ac:dyDescent="0.25">
      <c r="B143" s="106"/>
      <c r="G143" s="66">
        <f>_xlfn.XLOOKUP(F143,Oppsett!M:M,Oppsett!N:N,"",0)</f>
        <v>0</v>
      </c>
    </row>
    <row r="144" spans="2:7" x14ac:dyDescent="0.25">
      <c r="B144" s="106"/>
      <c r="G144" s="66">
        <f>_xlfn.XLOOKUP(F144,Oppsett!M:M,Oppsett!N:N,"",0)</f>
        <v>0</v>
      </c>
    </row>
    <row r="145" spans="2:7" x14ac:dyDescent="0.25">
      <c r="B145" s="106"/>
      <c r="G145" s="66">
        <f>_xlfn.XLOOKUP(F145,Oppsett!M:M,Oppsett!N:N,"",0)</f>
        <v>0</v>
      </c>
    </row>
    <row r="146" spans="2:7" x14ac:dyDescent="0.25">
      <c r="B146" s="106"/>
      <c r="G146" s="66">
        <f>_xlfn.XLOOKUP(F146,Oppsett!M:M,Oppsett!N:N,"",0)</f>
        <v>0</v>
      </c>
    </row>
    <row r="147" spans="2:7" x14ac:dyDescent="0.25">
      <c r="B147" s="106"/>
      <c r="G147" s="66">
        <f>_xlfn.XLOOKUP(F147,Oppsett!M:M,Oppsett!N:N,"",0)</f>
        <v>0</v>
      </c>
    </row>
    <row r="148" spans="2:7" x14ac:dyDescent="0.25">
      <c r="B148" s="106"/>
      <c r="G148" s="66">
        <f>_xlfn.XLOOKUP(F148,Oppsett!M:M,Oppsett!N:N,"",0)</f>
        <v>0</v>
      </c>
    </row>
    <row r="149" spans="2:7" x14ac:dyDescent="0.25">
      <c r="B149" s="106"/>
      <c r="G149" s="66">
        <f>_xlfn.XLOOKUP(F149,Oppsett!M:M,Oppsett!N:N,"",0)</f>
        <v>0</v>
      </c>
    </row>
    <row r="150" spans="2:7" x14ac:dyDescent="0.25">
      <c r="B150" s="106"/>
      <c r="G150" s="66">
        <f>_xlfn.XLOOKUP(F150,Oppsett!M:M,Oppsett!N:N,"",0)</f>
        <v>0</v>
      </c>
    </row>
    <row r="151" spans="2:7" x14ac:dyDescent="0.25">
      <c r="B151" s="106"/>
      <c r="G151" s="66">
        <f>_xlfn.XLOOKUP(F151,Oppsett!M:M,Oppsett!N:N,"",0)</f>
        <v>0</v>
      </c>
    </row>
    <row r="152" spans="2:7" x14ac:dyDescent="0.25">
      <c r="B152" s="106"/>
      <c r="G152" s="66">
        <f>_xlfn.XLOOKUP(F152,Oppsett!M:M,Oppsett!N:N,"",0)</f>
        <v>0</v>
      </c>
    </row>
    <row r="153" spans="2:7" x14ac:dyDescent="0.25">
      <c r="B153" s="106"/>
      <c r="G153" s="66">
        <f>_xlfn.XLOOKUP(F153,Oppsett!M:M,Oppsett!N:N,"",0)</f>
        <v>0</v>
      </c>
    </row>
    <row r="154" spans="2:7" x14ac:dyDescent="0.25">
      <c r="B154" s="106"/>
      <c r="G154" s="66">
        <f>_xlfn.XLOOKUP(F154,Oppsett!M:M,Oppsett!N:N,"",0)</f>
        <v>0</v>
      </c>
    </row>
    <row r="155" spans="2:7" x14ac:dyDescent="0.25">
      <c r="B155" s="106"/>
      <c r="G155" s="66">
        <f>_xlfn.XLOOKUP(F155,Oppsett!M:M,Oppsett!N:N,"",0)</f>
        <v>0</v>
      </c>
    </row>
    <row r="156" spans="2:7" x14ac:dyDescent="0.25">
      <c r="B156" s="106"/>
      <c r="G156" s="66">
        <f>_xlfn.XLOOKUP(F156,Oppsett!M:M,Oppsett!N:N,"",0)</f>
        <v>0</v>
      </c>
    </row>
    <row r="157" spans="2:7" x14ac:dyDescent="0.25">
      <c r="B157" s="106"/>
      <c r="G157" s="66">
        <f>_xlfn.XLOOKUP(F157,Oppsett!M:M,Oppsett!N:N,"",0)</f>
        <v>0</v>
      </c>
    </row>
    <row r="158" spans="2:7" x14ac:dyDescent="0.25">
      <c r="B158" s="106"/>
      <c r="G158" s="66">
        <f>_xlfn.XLOOKUP(F158,Oppsett!M:M,Oppsett!N:N,"",0)</f>
        <v>0</v>
      </c>
    </row>
    <row r="159" spans="2:7" x14ac:dyDescent="0.25">
      <c r="B159" s="106"/>
      <c r="G159" s="66">
        <f>_xlfn.XLOOKUP(F159,Oppsett!M:M,Oppsett!N:N,"",0)</f>
        <v>0</v>
      </c>
    </row>
    <row r="160" spans="2:7" x14ac:dyDescent="0.25">
      <c r="B160" s="106"/>
      <c r="G160" s="66">
        <f>_xlfn.XLOOKUP(F160,Oppsett!M:M,Oppsett!N:N,"",0)</f>
        <v>0</v>
      </c>
    </row>
    <row r="161" spans="2:7" x14ac:dyDescent="0.25">
      <c r="B161" s="106"/>
      <c r="G161" s="66">
        <f>_xlfn.XLOOKUP(F161,Oppsett!M:M,Oppsett!N:N,"",0)</f>
        <v>0</v>
      </c>
    </row>
    <row r="162" spans="2:7" x14ac:dyDescent="0.25">
      <c r="B162" s="106"/>
      <c r="G162" s="66">
        <f>_xlfn.XLOOKUP(F162,Oppsett!M:M,Oppsett!N:N,"",0)</f>
        <v>0</v>
      </c>
    </row>
    <row r="163" spans="2:7" x14ac:dyDescent="0.25">
      <c r="B163" s="106"/>
      <c r="G163" s="66">
        <f>_xlfn.XLOOKUP(F163,Oppsett!M:M,Oppsett!N:N,"",0)</f>
        <v>0</v>
      </c>
    </row>
    <row r="164" spans="2:7" x14ac:dyDescent="0.25">
      <c r="B164" s="106"/>
      <c r="G164" s="66">
        <f>_xlfn.XLOOKUP(F164,Oppsett!M:M,Oppsett!N:N,"",0)</f>
        <v>0</v>
      </c>
    </row>
    <row r="165" spans="2:7" x14ac:dyDescent="0.25">
      <c r="B165" s="106"/>
      <c r="G165" s="66">
        <f>_xlfn.XLOOKUP(F165,Oppsett!M:M,Oppsett!N:N,"",0)</f>
        <v>0</v>
      </c>
    </row>
    <row r="166" spans="2:7" x14ac:dyDescent="0.25">
      <c r="B166" s="106"/>
      <c r="G166" s="66">
        <f>_xlfn.XLOOKUP(F166,Oppsett!M:M,Oppsett!N:N,"",0)</f>
        <v>0</v>
      </c>
    </row>
    <row r="167" spans="2:7" x14ac:dyDescent="0.25">
      <c r="B167" s="106"/>
      <c r="G167" s="66">
        <f>_xlfn.XLOOKUP(F167,Oppsett!M:M,Oppsett!N:N,"",0)</f>
        <v>0</v>
      </c>
    </row>
    <row r="168" spans="2:7" x14ac:dyDescent="0.25">
      <c r="B168" s="106"/>
      <c r="G168" s="66">
        <f>_xlfn.XLOOKUP(F168,Oppsett!M:M,Oppsett!N:N,"",0)</f>
        <v>0</v>
      </c>
    </row>
    <row r="169" spans="2:7" x14ac:dyDescent="0.25">
      <c r="B169" s="106"/>
      <c r="G169" s="66">
        <f>_xlfn.XLOOKUP(F169,Oppsett!M:M,Oppsett!N:N,"",0)</f>
        <v>0</v>
      </c>
    </row>
    <row r="170" spans="2:7" x14ac:dyDescent="0.25">
      <c r="B170" s="106"/>
      <c r="G170" s="66">
        <f>_xlfn.XLOOKUP(F170,Oppsett!M:M,Oppsett!N:N,"",0)</f>
        <v>0</v>
      </c>
    </row>
    <row r="171" spans="2:7" x14ac:dyDescent="0.25">
      <c r="B171" s="106"/>
      <c r="G171" s="66">
        <f>_xlfn.XLOOKUP(F171,Oppsett!M:M,Oppsett!N:N,"",0)</f>
        <v>0</v>
      </c>
    </row>
    <row r="172" spans="2:7" x14ac:dyDescent="0.25">
      <c r="B172" s="106"/>
      <c r="G172" s="66">
        <f>_xlfn.XLOOKUP(F172,Oppsett!M:M,Oppsett!N:N,"",0)</f>
        <v>0</v>
      </c>
    </row>
    <row r="173" spans="2:7" x14ac:dyDescent="0.25">
      <c r="B173" s="106"/>
      <c r="G173" s="66">
        <f>_xlfn.XLOOKUP(F173,Oppsett!M:M,Oppsett!N:N,"",0)</f>
        <v>0</v>
      </c>
    </row>
    <row r="174" spans="2:7" x14ac:dyDescent="0.25">
      <c r="B174" s="106"/>
      <c r="G174" s="66">
        <f>_xlfn.XLOOKUP(F174,Oppsett!M:M,Oppsett!N:N,"",0)</f>
        <v>0</v>
      </c>
    </row>
    <row r="175" spans="2:7" x14ac:dyDescent="0.25">
      <c r="B175" s="106"/>
      <c r="G175" s="66">
        <f>_xlfn.XLOOKUP(F175,Oppsett!M:M,Oppsett!N:N,"",0)</f>
        <v>0</v>
      </c>
    </row>
    <row r="176" spans="2:7" x14ac:dyDescent="0.25">
      <c r="B176" s="106"/>
      <c r="G176" s="66">
        <f>_xlfn.XLOOKUP(F176,Oppsett!M:M,Oppsett!N:N,"",0)</f>
        <v>0</v>
      </c>
    </row>
    <row r="177" spans="2:7" x14ac:dyDescent="0.25">
      <c r="B177" s="106"/>
      <c r="G177" s="66">
        <f>_xlfn.XLOOKUP(F177,Oppsett!M:M,Oppsett!N:N,"",0)</f>
        <v>0</v>
      </c>
    </row>
    <row r="178" spans="2:7" x14ac:dyDescent="0.25">
      <c r="B178" s="106"/>
      <c r="G178" s="66">
        <f>_xlfn.XLOOKUP(F178,Oppsett!M:M,Oppsett!N:N,"",0)</f>
        <v>0</v>
      </c>
    </row>
    <row r="179" spans="2:7" x14ac:dyDescent="0.25">
      <c r="B179" s="106"/>
      <c r="G179" s="66">
        <f>_xlfn.XLOOKUP(F179,Oppsett!M:M,Oppsett!N:N,"",0)</f>
        <v>0</v>
      </c>
    </row>
    <row r="180" spans="2:7" x14ac:dyDescent="0.25">
      <c r="B180" s="106"/>
      <c r="G180" s="66">
        <f>_xlfn.XLOOKUP(F180,Oppsett!M:M,Oppsett!N:N,"",0)</f>
        <v>0</v>
      </c>
    </row>
    <row r="181" spans="2:7" x14ac:dyDescent="0.25">
      <c r="B181" s="106"/>
      <c r="G181" s="66">
        <f>_xlfn.XLOOKUP(F181,Oppsett!M:M,Oppsett!N:N,"",0)</f>
        <v>0</v>
      </c>
    </row>
    <row r="182" spans="2:7" x14ac:dyDescent="0.25">
      <c r="B182" s="106"/>
      <c r="G182" s="66">
        <f>_xlfn.XLOOKUP(F182,Oppsett!M:M,Oppsett!N:N,"",0)</f>
        <v>0</v>
      </c>
    </row>
    <row r="183" spans="2:7" x14ac:dyDescent="0.25">
      <c r="B183" s="106"/>
      <c r="G183" s="66">
        <f>_xlfn.XLOOKUP(F183,Oppsett!M:M,Oppsett!N:N,"",0)</f>
        <v>0</v>
      </c>
    </row>
    <row r="184" spans="2:7" x14ac:dyDescent="0.25">
      <c r="B184" s="106"/>
      <c r="G184" s="66">
        <f>_xlfn.XLOOKUP(F184,Oppsett!M:M,Oppsett!N:N,"",0)</f>
        <v>0</v>
      </c>
    </row>
    <row r="185" spans="2:7" x14ac:dyDescent="0.25">
      <c r="B185" s="106"/>
      <c r="G185" s="66">
        <f>_xlfn.XLOOKUP(F185,Oppsett!M:M,Oppsett!N:N,"",0)</f>
        <v>0</v>
      </c>
    </row>
    <row r="186" spans="2:7" x14ac:dyDescent="0.25">
      <c r="B186" s="106"/>
      <c r="G186" s="66">
        <f>_xlfn.XLOOKUP(F186,Oppsett!M:M,Oppsett!N:N,"",0)</f>
        <v>0</v>
      </c>
    </row>
    <row r="187" spans="2:7" x14ac:dyDescent="0.25">
      <c r="B187" s="106"/>
      <c r="G187" s="66">
        <f>_xlfn.XLOOKUP(F187,Oppsett!M:M,Oppsett!N:N,"",0)</f>
        <v>0</v>
      </c>
    </row>
    <row r="188" spans="2:7" x14ac:dyDescent="0.25">
      <c r="B188" s="106"/>
      <c r="G188" s="66">
        <f>_xlfn.XLOOKUP(F188,Oppsett!M:M,Oppsett!N:N,"",0)</f>
        <v>0</v>
      </c>
    </row>
    <row r="189" spans="2:7" x14ac:dyDescent="0.25">
      <c r="B189" s="106"/>
      <c r="G189" s="66">
        <f>_xlfn.XLOOKUP(F189,Oppsett!M:M,Oppsett!N:N,"",0)</f>
        <v>0</v>
      </c>
    </row>
    <row r="190" spans="2:7" x14ac:dyDescent="0.25">
      <c r="B190" s="106"/>
      <c r="G190" s="66">
        <f>_xlfn.XLOOKUP(F190,Oppsett!M:M,Oppsett!N:N,"",0)</f>
        <v>0</v>
      </c>
    </row>
    <row r="191" spans="2:7" x14ac:dyDescent="0.25">
      <c r="B191" s="106"/>
      <c r="G191" s="66">
        <f>_xlfn.XLOOKUP(F191,Oppsett!M:M,Oppsett!N:N,"",0)</f>
        <v>0</v>
      </c>
    </row>
    <row r="192" spans="2:7" x14ac:dyDescent="0.25">
      <c r="B192" s="106"/>
      <c r="G192" s="66">
        <f>_xlfn.XLOOKUP(F192,Oppsett!M:M,Oppsett!N:N,"",0)</f>
        <v>0</v>
      </c>
    </row>
    <row r="193" spans="2:7" x14ac:dyDescent="0.25">
      <c r="B193" s="106"/>
      <c r="G193" s="66">
        <f>_xlfn.XLOOKUP(F193,Oppsett!M:M,Oppsett!N:N,"",0)</f>
        <v>0</v>
      </c>
    </row>
    <row r="194" spans="2:7" x14ac:dyDescent="0.25">
      <c r="B194" s="106"/>
      <c r="G194" s="66">
        <f>_xlfn.XLOOKUP(F194,Oppsett!M:M,Oppsett!N:N,"",0)</f>
        <v>0</v>
      </c>
    </row>
    <row r="195" spans="2:7" x14ac:dyDescent="0.25">
      <c r="B195" s="106"/>
      <c r="G195" s="66">
        <f>_xlfn.XLOOKUP(F195,Oppsett!M:M,Oppsett!N:N,"",0)</f>
        <v>0</v>
      </c>
    </row>
    <row r="196" spans="2:7" x14ac:dyDescent="0.25">
      <c r="B196" s="106"/>
      <c r="G196" s="66">
        <f>_xlfn.XLOOKUP(F196,Oppsett!M:M,Oppsett!N:N,"",0)</f>
        <v>0</v>
      </c>
    </row>
    <row r="197" spans="2:7" x14ac:dyDescent="0.25">
      <c r="B197" s="106"/>
      <c r="G197" s="66">
        <f>_xlfn.XLOOKUP(F197,Oppsett!M:M,Oppsett!N:N,"",0)</f>
        <v>0</v>
      </c>
    </row>
    <row r="198" spans="2:7" x14ac:dyDescent="0.25">
      <c r="B198" s="106"/>
      <c r="G198" s="66">
        <f>_xlfn.XLOOKUP(F198,Oppsett!M:M,Oppsett!N:N,"",0)</f>
        <v>0</v>
      </c>
    </row>
    <row r="199" spans="2:7" x14ac:dyDescent="0.25">
      <c r="B199" s="106"/>
      <c r="G199" s="66">
        <f>_xlfn.XLOOKUP(F199,Oppsett!M:M,Oppsett!N:N,"",0)</f>
        <v>0</v>
      </c>
    </row>
    <row r="200" spans="2:7" x14ac:dyDescent="0.25">
      <c r="B200" s="106"/>
      <c r="G200" s="66">
        <f>_xlfn.XLOOKUP(F200,Oppsett!M:M,Oppsett!N:N,"",0)</f>
        <v>0</v>
      </c>
    </row>
    <row r="201" spans="2:7" x14ac:dyDescent="0.25">
      <c r="B201" s="106"/>
      <c r="G201" s="66">
        <f>_xlfn.XLOOKUP(F201,Oppsett!M:M,Oppsett!N:N,"",0)</f>
        <v>0</v>
      </c>
    </row>
    <row r="202" spans="2:7" x14ac:dyDescent="0.25">
      <c r="B202" s="106"/>
      <c r="G202" s="66">
        <f>_xlfn.XLOOKUP(F202,Oppsett!M:M,Oppsett!N:N,"",0)</f>
        <v>0</v>
      </c>
    </row>
    <row r="203" spans="2:7" x14ac:dyDescent="0.25">
      <c r="B203" s="106"/>
      <c r="G203" s="66">
        <f>_xlfn.XLOOKUP(F203,Oppsett!M:M,Oppsett!N:N,"",0)</f>
        <v>0</v>
      </c>
    </row>
    <row r="204" spans="2:7" x14ac:dyDescent="0.25">
      <c r="B204" s="106"/>
      <c r="G204" s="66">
        <f>_xlfn.XLOOKUP(F204,Oppsett!M:M,Oppsett!N:N,"",0)</f>
        <v>0</v>
      </c>
    </row>
    <row r="205" spans="2:7" x14ac:dyDescent="0.25">
      <c r="B205" s="106"/>
      <c r="G205" s="66">
        <f>_xlfn.XLOOKUP(F205,Oppsett!M:M,Oppsett!N:N,"",0)</f>
        <v>0</v>
      </c>
    </row>
    <row r="206" spans="2:7" x14ac:dyDescent="0.25">
      <c r="B206" s="106"/>
      <c r="G206" s="66">
        <f>_xlfn.XLOOKUP(F206,Oppsett!M:M,Oppsett!N:N,"",0)</f>
        <v>0</v>
      </c>
    </row>
    <row r="207" spans="2:7" x14ac:dyDescent="0.25">
      <c r="B207" s="106"/>
      <c r="G207" s="66">
        <f>_xlfn.XLOOKUP(F207,Oppsett!M:M,Oppsett!N:N,"",0)</f>
        <v>0</v>
      </c>
    </row>
    <row r="208" spans="2:7" x14ac:dyDescent="0.25">
      <c r="B208" s="106"/>
      <c r="G208" s="66">
        <f>_xlfn.XLOOKUP(F208,Oppsett!M:M,Oppsett!N:N,"",0)</f>
        <v>0</v>
      </c>
    </row>
    <row r="209" spans="2:7" x14ac:dyDescent="0.25">
      <c r="B209" s="106"/>
      <c r="G209" s="66">
        <f>_xlfn.XLOOKUP(F209,Oppsett!M:M,Oppsett!N:N,"",0)</f>
        <v>0</v>
      </c>
    </row>
    <row r="210" spans="2:7" x14ac:dyDescent="0.25">
      <c r="B210" s="106"/>
      <c r="G210" s="66">
        <f>_xlfn.XLOOKUP(F210,Oppsett!M:M,Oppsett!N:N,"",0)</f>
        <v>0</v>
      </c>
    </row>
    <row r="211" spans="2:7" x14ac:dyDescent="0.25">
      <c r="B211" s="106"/>
      <c r="G211" s="66">
        <f>_xlfn.XLOOKUP(F211,Oppsett!M:M,Oppsett!N:N,"",0)</f>
        <v>0</v>
      </c>
    </row>
    <row r="212" spans="2:7" x14ac:dyDescent="0.25">
      <c r="B212" s="106"/>
      <c r="G212" s="66">
        <f>_xlfn.XLOOKUP(F212,Oppsett!M:M,Oppsett!N:N,"",0)</f>
        <v>0</v>
      </c>
    </row>
    <row r="213" spans="2:7" x14ac:dyDescent="0.25">
      <c r="B213" s="106"/>
      <c r="G213" s="66">
        <f>_xlfn.XLOOKUP(F213,Oppsett!M:M,Oppsett!N:N,"",0)</f>
        <v>0</v>
      </c>
    </row>
    <row r="214" spans="2:7" x14ac:dyDescent="0.25">
      <c r="B214" s="106"/>
      <c r="G214" s="66">
        <f>_xlfn.XLOOKUP(F214,Oppsett!M:M,Oppsett!N:N,"",0)</f>
        <v>0</v>
      </c>
    </row>
    <row r="215" spans="2:7" x14ac:dyDescent="0.25">
      <c r="B215" s="106"/>
      <c r="G215" s="66">
        <f>_xlfn.XLOOKUP(F215,Oppsett!M:M,Oppsett!N:N,"",0)</f>
        <v>0</v>
      </c>
    </row>
    <row r="216" spans="2:7" x14ac:dyDescent="0.25">
      <c r="B216" s="106"/>
      <c r="G216" s="66">
        <f>_xlfn.XLOOKUP(F216,Oppsett!M:M,Oppsett!N:N,"",0)</f>
        <v>0</v>
      </c>
    </row>
    <row r="217" spans="2:7" x14ac:dyDescent="0.25">
      <c r="B217" s="106"/>
      <c r="G217" s="66">
        <f>_xlfn.XLOOKUP(F217,Oppsett!M:M,Oppsett!N:N,"",0)</f>
        <v>0</v>
      </c>
    </row>
    <row r="218" spans="2:7" x14ac:dyDescent="0.25">
      <c r="B218" s="106"/>
      <c r="G218" s="66">
        <f>_xlfn.XLOOKUP(F218,Oppsett!M:M,Oppsett!N:N,"",0)</f>
        <v>0</v>
      </c>
    </row>
    <row r="219" spans="2:7" x14ac:dyDescent="0.25">
      <c r="B219" s="106"/>
      <c r="G219" s="66">
        <f>_xlfn.XLOOKUP(F219,Oppsett!M:M,Oppsett!N:N,"",0)</f>
        <v>0</v>
      </c>
    </row>
    <row r="220" spans="2:7" x14ac:dyDescent="0.25">
      <c r="B220" s="106"/>
      <c r="G220" s="66">
        <f>_xlfn.XLOOKUP(F220,Oppsett!M:M,Oppsett!N:N,"",0)</f>
        <v>0</v>
      </c>
    </row>
    <row r="221" spans="2:7" x14ac:dyDescent="0.25">
      <c r="B221" s="106"/>
      <c r="G221" s="66">
        <f>_xlfn.XLOOKUP(F221,Oppsett!M:M,Oppsett!N:N,"",0)</f>
        <v>0</v>
      </c>
    </row>
    <row r="222" spans="2:7" x14ac:dyDescent="0.25">
      <c r="B222" s="106"/>
      <c r="G222" s="66">
        <f>_xlfn.XLOOKUP(F222,Oppsett!M:M,Oppsett!N:N,"",0)</f>
        <v>0</v>
      </c>
    </row>
    <row r="223" spans="2:7" x14ac:dyDescent="0.25">
      <c r="B223" s="106"/>
      <c r="G223" s="66">
        <f>_xlfn.XLOOKUP(F223,Oppsett!M:M,Oppsett!N:N,"",0)</f>
        <v>0</v>
      </c>
    </row>
    <row r="224" spans="2:7" x14ac:dyDescent="0.25">
      <c r="B224" s="106"/>
      <c r="G224" s="66">
        <f>_xlfn.XLOOKUP(F224,Oppsett!M:M,Oppsett!N:N,"",0)</f>
        <v>0</v>
      </c>
    </row>
    <row r="225" spans="2:7" x14ac:dyDescent="0.25">
      <c r="B225" s="106"/>
      <c r="G225" s="66">
        <f>_xlfn.XLOOKUP(F225,Oppsett!M:M,Oppsett!N:N,"",0)</f>
        <v>0</v>
      </c>
    </row>
    <row r="226" spans="2:7" x14ac:dyDescent="0.25">
      <c r="B226" s="106"/>
      <c r="G226" s="66">
        <f>_xlfn.XLOOKUP(F226,Oppsett!M:M,Oppsett!N:N,"",0)</f>
        <v>0</v>
      </c>
    </row>
    <row r="227" spans="2:7" x14ac:dyDescent="0.25">
      <c r="B227" s="106"/>
      <c r="G227" s="66">
        <f>_xlfn.XLOOKUP(F227,Oppsett!M:M,Oppsett!N:N,"",0)</f>
        <v>0</v>
      </c>
    </row>
    <row r="228" spans="2:7" x14ac:dyDescent="0.25">
      <c r="B228" s="106"/>
      <c r="G228" s="66">
        <f>_xlfn.XLOOKUP(F228,Oppsett!M:M,Oppsett!N:N,"",0)</f>
        <v>0</v>
      </c>
    </row>
    <row r="229" spans="2:7" x14ac:dyDescent="0.25">
      <c r="B229" s="106"/>
      <c r="G229" s="66">
        <f>_xlfn.XLOOKUP(F229,Oppsett!M:M,Oppsett!N:N,"",0)</f>
        <v>0</v>
      </c>
    </row>
    <row r="230" spans="2:7" x14ac:dyDescent="0.25">
      <c r="B230" s="106"/>
      <c r="G230" s="66">
        <f>_xlfn.XLOOKUP(F230,Oppsett!M:M,Oppsett!N:N,"",0)</f>
        <v>0</v>
      </c>
    </row>
    <row r="231" spans="2:7" x14ac:dyDescent="0.25">
      <c r="B231" s="106"/>
      <c r="G231" s="66">
        <f>_xlfn.XLOOKUP(F231,Oppsett!M:M,Oppsett!N:N,"",0)</f>
        <v>0</v>
      </c>
    </row>
    <row r="232" spans="2:7" x14ac:dyDescent="0.25">
      <c r="B232" s="106"/>
      <c r="G232" s="66">
        <f>_xlfn.XLOOKUP(F232,Oppsett!M:M,Oppsett!N:N,"",0)</f>
        <v>0</v>
      </c>
    </row>
    <row r="233" spans="2:7" x14ac:dyDescent="0.25">
      <c r="B233" s="106"/>
      <c r="G233" s="66">
        <f>_xlfn.XLOOKUP(F233,Oppsett!M:M,Oppsett!N:N,"",0)</f>
        <v>0</v>
      </c>
    </row>
    <row r="234" spans="2:7" x14ac:dyDescent="0.25">
      <c r="B234" s="106"/>
      <c r="G234" s="66">
        <f>_xlfn.XLOOKUP(F234,Oppsett!M:M,Oppsett!N:N,"",0)</f>
        <v>0</v>
      </c>
    </row>
    <row r="235" spans="2:7" x14ac:dyDescent="0.25">
      <c r="B235" s="106"/>
      <c r="G235" s="66">
        <f>_xlfn.XLOOKUP(F235,Oppsett!M:M,Oppsett!N:N,"",0)</f>
        <v>0</v>
      </c>
    </row>
    <row r="236" spans="2:7" x14ac:dyDescent="0.25">
      <c r="B236" s="106"/>
      <c r="G236" s="66">
        <f>_xlfn.XLOOKUP(F236,Oppsett!M:M,Oppsett!N:N,"",0)</f>
        <v>0</v>
      </c>
    </row>
    <row r="237" spans="2:7" x14ac:dyDescent="0.25">
      <c r="B237" s="106"/>
      <c r="G237" s="66">
        <f>_xlfn.XLOOKUP(F237,Oppsett!M:M,Oppsett!N:N,"",0)</f>
        <v>0</v>
      </c>
    </row>
    <row r="238" spans="2:7" x14ac:dyDescent="0.25">
      <c r="B238" s="106"/>
      <c r="G238" s="66">
        <f>_xlfn.XLOOKUP(F238,Oppsett!M:M,Oppsett!N:N,"",0)</f>
        <v>0</v>
      </c>
    </row>
    <row r="239" spans="2:7" x14ac:dyDescent="0.25">
      <c r="B239" s="106"/>
      <c r="G239" s="66">
        <f>_xlfn.XLOOKUP(F239,Oppsett!M:M,Oppsett!N:N,"",0)</f>
        <v>0</v>
      </c>
    </row>
    <row r="240" spans="2:7" x14ac:dyDescent="0.25">
      <c r="B240" s="106"/>
      <c r="G240" s="66">
        <f>_xlfn.XLOOKUP(F240,Oppsett!M:M,Oppsett!N:N,"",0)</f>
        <v>0</v>
      </c>
    </row>
    <row r="241" spans="2:7" x14ac:dyDescent="0.25">
      <c r="B241" s="106"/>
      <c r="G241" s="66">
        <f>_xlfn.XLOOKUP(F241,Oppsett!M:M,Oppsett!N:N,"",0)</f>
        <v>0</v>
      </c>
    </row>
    <row r="242" spans="2:7" x14ac:dyDescent="0.25">
      <c r="B242" s="106"/>
      <c r="G242" s="66">
        <f>_xlfn.XLOOKUP(F242,Oppsett!M:M,Oppsett!N:N,"",0)</f>
        <v>0</v>
      </c>
    </row>
    <row r="243" spans="2:7" x14ac:dyDescent="0.25">
      <c r="B243" s="106"/>
      <c r="G243" s="66">
        <f>_xlfn.XLOOKUP(F243,Oppsett!M:M,Oppsett!N:N,"",0)</f>
        <v>0</v>
      </c>
    </row>
    <row r="244" spans="2:7" x14ac:dyDescent="0.25">
      <c r="B244" s="106"/>
      <c r="G244" s="66">
        <f>_xlfn.XLOOKUP(F244,Oppsett!M:M,Oppsett!N:N,"",0)</f>
        <v>0</v>
      </c>
    </row>
    <row r="245" spans="2:7" x14ac:dyDescent="0.25">
      <c r="B245" s="106"/>
      <c r="G245" s="66">
        <f>_xlfn.XLOOKUP(F245,Oppsett!M:M,Oppsett!N:N,"",0)</f>
        <v>0</v>
      </c>
    </row>
    <row r="246" spans="2:7" x14ac:dyDescent="0.25">
      <c r="B246" s="106"/>
      <c r="G246" s="66">
        <f>_xlfn.XLOOKUP(F246,Oppsett!M:M,Oppsett!N:N,"",0)</f>
        <v>0</v>
      </c>
    </row>
    <row r="247" spans="2:7" x14ac:dyDescent="0.25">
      <c r="B247" s="106"/>
      <c r="G247" s="66">
        <f>_xlfn.XLOOKUP(F247,Oppsett!M:M,Oppsett!N:N,"",0)</f>
        <v>0</v>
      </c>
    </row>
    <row r="248" spans="2:7" x14ac:dyDescent="0.25">
      <c r="B248" s="106"/>
      <c r="G248" s="66">
        <f>_xlfn.XLOOKUP(F248,Oppsett!M:M,Oppsett!N:N,"",0)</f>
        <v>0</v>
      </c>
    </row>
    <row r="249" spans="2:7" x14ac:dyDescent="0.25">
      <c r="B249" s="106"/>
      <c r="G249" s="66">
        <f>_xlfn.XLOOKUP(F249,Oppsett!M:M,Oppsett!N:N,"",0)</f>
        <v>0</v>
      </c>
    </row>
    <row r="250" spans="2:7" x14ac:dyDescent="0.25">
      <c r="B250" s="106"/>
      <c r="G250" s="66">
        <f>_xlfn.XLOOKUP(F250,Oppsett!M:M,Oppsett!N:N,"",0)</f>
        <v>0</v>
      </c>
    </row>
    <row r="251" spans="2:7" x14ac:dyDescent="0.25">
      <c r="B251" s="106"/>
      <c r="G251" s="66">
        <f>_xlfn.XLOOKUP(F251,Oppsett!M:M,Oppsett!N:N,"",0)</f>
        <v>0</v>
      </c>
    </row>
    <row r="252" spans="2:7" x14ac:dyDescent="0.25">
      <c r="B252" s="106"/>
      <c r="G252" s="66">
        <f>_xlfn.XLOOKUP(F252,Oppsett!M:M,Oppsett!N:N,"",0)</f>
        <v>0</v>
      </c>
    </row>
    <row r="253" spans="2:7" x14ac:dyDescent="0.25">
      <c r="B253" s="106"/>
      <c r="G253" s="66">
        <f>_xlfn.XLOOKUP(F253,Oppsett!M:M,Oppsett!N:N,"",0)</f>
        <v>0</v>
      </c>
    </row>
    <row r="254" spans="2:7" x14ac:dyDescent="0.25">
      <c r="B254" s="106"/>
      <c r="G254" s="66">
        <f>_xlfn.XLOOKUP(F254,Oppsett!M:M,Oppsett!N:N,"",0)</f>
        <v>0</v>
      </c>
    </row>
    <row r="255" spans="2:7" x14ac:dyDescent="0.25">
      <c r="B255" s="106"/>
      <c r="G255" s="66">
        <f>_xlfn.XLOOKUP(F255,Oppsett!M:M,Oppsett!N:N,"",0)</f>
        <v>0</v>
      </c>
    </row>
    <row r="256" spans="2:7" x14ac:dyDescent="0.25">
      <c r="B256" s="106"/>
      <c r="G256" s="66">
        <f>_xlfn.XLOOKUP(F256,Oppsett!M:M,Oppsett!N:N,"",0)</f>
        <v>0</v>
      </c>
    </row>
    <row r="257" spans="2:7" x14ac:dyDescent="0.25">
      <c r="B257" s="106"/>
      <c r="G257" s="66">
        <f>_xlfn.XLOOKUP(F257,Oppsett!M:M,Oppsett!N:N,"",0)</f>
        <v>0</v>
      </c>
    </row>
    <row r="258" spans="2:7" x14ac:dyDescent="0.25">
      <c r="B258" s="106"/>
      <c r="G258" s="66">
        <f>_xlfn.XLOOKUP(F258,Oppsett!M:M,Oppsett!N:N,"",0)</f>
        <v>0</v>
      </c>
    </row>
    <row r="259" spans="2:7" x14ac:dyDescent="0.25">
      <c r="B259" s="106"/>
      <c r="G259" s="66">
        <f>_xlfn.XLOOKUP(F259,Oppsett!M:M,Oppsett!N:N,"",0)</f>
        <v>0</v>
      </c>
    </row>
    <row r="260" spans="2:7" x14ac:dyDescent="0.25">
      <c r="B260" s="106"/>
      <c r="G260" s="66">
        <f>_xlfn.XLOOKUP(F260,Oppsett!M:M,Oppsett!N:N,"",0)</f>
        <v>0</v>
      </c>
    </row>
    <row r="261" spans="2:7" x14ac:dyDescent="0.25">
      <c r="B261" s="106"/>
      <c r="G261" s="66">
        <f>_xlfn.XLOOKUP(F261,Oppsett!M:M,Oppsett!N:N,"",0)</f>
        <v>0</v>
      </c>
    </row>
    <row r="262" spans="2:7" x14ac:dyDescent="0.25">
      <c r="B262" s="106"/>
      <c r="G262" s="66">
        <f>_xlfn.XLOOKUP(F262,Oppsett!M:M,Oppsett!N:N,"",0)</f>
        <v>0</v>
      </c>
    </row>
    <row r="263" spans="2:7" x14ac:dyDescent="0.25">
      <c r="B263" s="106"/>
      <c r="G263" s="66">
        <f>_xlfn.XLOOKUP(F263,Oppsett!M:M,Oppsett!N:N,"",0)</f>
        <v>0</v>
      </c>
    </row>
    <row r="264" spans="2:7" x14ac:dyDescent="0.25">
      <c r="B264" s="106"/>
      <c r="G264" s="66">
        <f>_xlfn.XLOOKUP(F264,Oppsett!M:M,Oppsett!N:N,"",0)</f>
        <v>0</v>
      </c>
    </row>
    <row r="265" spans="2:7" x14ac:dyDescent="0.25">
      <c r="B265" s="106"/>
      <c r="G265" s="66">
        <f>_xlfn.XLOOKUP(F265,Oppsett!M:M,Oppsett!N:N,"",0)</f>
        <v>0</v>
      </c>
    </row>
    <row r="266" spans="2:7" x14ac:dyDescent="0.25">
      <c r="B266" s="106"/>
      <c r="G266" s="66">
        <f>_xlfn.XLOOKUP(F266,Oppsett!M:M,Oppsett!N:N,"",0)</f>
        <v>0</v>
      </c>
    </row>
    <row r="267" spans="2:7" x14ac:dyDescent="0.25">
      <c r="B267" s="106"/>
      <c r="G267" s="66">
        <f>_xlfn.XLOOKUP(F267,Oppsett!M:M,Oppsett!N:N,"",0)</f>
        <v>0</v>
      </c>
    </row>
    <row r="268" spans="2:7" x14ac:dyDescent="0.25">
      <c r="B268" s="106"/>
      <c r="G268" s="66">
        <f>_xlfn.XLOOKUP(F268,Oppsett!M:M,Oppsett!N:N,"",0)</f>
        <v>0</v>
      </c>
    </row>
    <row r="269" spans="2:7" x14ac:dyDescent="0.25">
      <c r="B269" s="106"/>
      <c r="G269" s="66">
        <f>_xlfn.XLOOKUP(F269,Oppsett!M:M,Oppsett!N:N,"",0)</f>
        <v>0</v>
      </c>
    </row>
    <row r="270" spans="2:7" x14ac:dyDescent="0.25">
      <c r="B270" s="106"/>
      <c r="G270" s="66">
        <f>_xlfn.XLOOKUP(F270,Oppsett!M:M,Oppsett!N:N,"",0)</f>
        <v>0</v>
      </c>
    </row>
    <row r="271" spans="2:7" x14ac:dyDescent="0.25">
      <c r="B271" s="106"/>
      <c r="G271" s="66">
        <f>_xlfn.XLOOKUP(F271,Oppsett!M:M,Oppsett!N:N,"",0)</f>
        <v>0</v>
      </c>
    </row>
    <row r="272" spans="2:7" x14ac:dyDescent="0.25">
      <c r="B272" s="106"/>
      <c r="G272" s="66">
        <f>_xlfn.XLOOKUP(F272,Oppsett!M:M,Oppsett!N:N,"",0)</f>
        <v>0</v>
      </c>
    </row>
    <row r="273" spans="2:7" x14ac:dyDescent="0.25">
      <c r="B273" s="106"/>
      <c r="G273" s="66">
        <f>_xlfn.XLOOKUP(F273,Oppsett!M:M,Oppsett!N:N,"",0)</f>
        <v>0</v>
      </c>
    </row>
    <row r="274" spans="2:7" x14ac:dyDescent="0.25">
      <c r="B274" s="106"/>
      <c r="G274" s="66">
        <f>_xlfn.XLOOKUP(F274,Oppsett!M:M,Oppsett!N:N,"",0)</f>
        <v>0</v>
      </c>
    </row>
    <row r="275" spans="2:7" x14ac:dyDescent="0.25">
      <c r="B275" s="106"/>
      <c r="G275" s="66">
        <f>_xlfn.XLOOKUP(F275,Oppsett!M:M,Oppsett!N:N,"",0)</f>
        <v>0</v>
      </c>
    </row>
    <row r="276" spans="2:7" x14ac:dyDescent="0.25">
      <c r="B276" s="106"/>
      <c r="G276" s="66">
        <f>_xlfn.XLOOKUP(F276,Oppsett!M:M,Oppsett!N:N,"",0)</f>
        <v>0</v>
      </c>
    </row>
    <row r="277" spans="2:7" x14ac:dyDescent="0.25">
      <c r="B277" s="106"/>
      <c r="G277" s="66">
        <f>_xlfn.XLOOKUP(F277,Oppsett!M:M,Oppsett!N:N,"",0)</f>
        <v>0</v>
      </c>
    </row>
    <row r="278" spans="2:7" x14ac:dyDescent="0.25">
      <c r="B278" s="106"/>
      <c r="G278" s="66">
        <f>_xlfn.XLOOKUP(F278,Oppsett!M:M,Oppsett!N:N,"",0)</f>
        <v>0</v>
      </c>
    </row>
    <row r="279" spans="2:7" x14ac:dyDescent="0.25">
      <c r="B279" s="106"/>
      <c r="G279" s="66">
        <f>_xlfn.XLOOKUP(F279,Oppsett!M:M,Oppsett!N:N,"",0)</f>
        <v>0</v>
      </c>
    </row>
    <row r="280" spans="2:7" x14ac:dyDescent="0.25">
      <c r="B280" s="106"/>
      <c r="G280" s="66">
        <f>_xlfn.XLOOKUP(F280,Oppsett!M:M,Oppsett!N:N,"",0)</f>
        <v>0</v>
      </c>
    </row>
    <row r="281" spans="2:7" x14ac:dyDescent="0.25">
      <c r="B281" s="106"/>
      <c r="G281" s="66">
        <f>_xlfn.XLOOKUP(F281,Oppsett!M:M,Oppsett!N:N,"",0)</f>
        <v>0</v>
      </c>
    </row>
    <row r="282" spans="2:7" x14ac:dyDescent="0.25">
      <c r="B282" s="106"/>
      <c r="G282" s="66">
        <f>_xlfn.XLOOKUP(F282,Oppsett!M:M,Oppsett!N:N,"",0)</f>
        <v>0</v>
      </c>
    </row>
    <row r="283" spans="2:7" x14ac:dyDescent="0.25">
      <c r="B283" s="106"/>
      <c r="G283" s="66">
        <f>_xlfn.XLOOKUP(F283,Oppsett!M:M,Oppsett!N:N,"",0)</f>
        <v>0</v>
      </c>
    </row>
    <row r="284" spans="2:7" x14ac:dyDescent="0.25">
      <c r="B284" s="106"/>
      <c r="G284" s="66">
        <f>_xlfn.XLOOKUP(F284,Oppsett!M:M,Oppsett!N:N,"",0)</f>
        <v>0</v>
      </c>
    </row>
    <row r="285" spans="2:7" x14ac:dyDescent="0.25">
      <c r="B285" s="106"/>
      <c r="G285" s="66">
        <f>_xlfn.XLOOKUP(F285,Oppsett!M:M,Oppsett!N:N,"",0)</f>
        <v>0</v>
      </c>
    </row>
    <row r="286" spans="2:7" x14ac:dyDescent="0.25">
      <c r="B286" s="106"/>
      <c r="G286" s="66">
        <f>_xlfn.XLOOKUP(F286,Oppsett!M:M,Oppsett!N:N,"",0)</f>
        <v>0</v>
      </c>
    </row>
    <row r="287" spans="2:7" x14ac:dyDescent="0.25">
      <c r="B287" s="106"/>
      <c r="G287" s="66">
        <f>_xlfn.XLOOKUP(F287,Oppsett!M:M,Oppsett!N:N,"",0)</f>
        <v>0</v>
      </c>
    </row>
    <row r="288" spans="2:7" x14ac:dyDescent="0.25">
      <c r="B288" s="106"/>
      <c r="G288" s="66">
        <f>_xlfn.XLOOKUP(F288,Oppsett!M:M,Oppsett!N:N,"",0)</f>
        <v>0</v>
      </c>
    </row>
    <row r="289" spans="2:7" x14ac:dyDescent="0.25">
      <c r="B289" s="106"/>
      <c r="G289" s="66">
        <f>_xlfn.XLOOKUP(F289,Oppsett!M:M,Oppsett!N:N,"",0)</f>
        <v>0</v>
      </c>
    </row>
    <row r="290" spans="2:7" x14ac:dyDescent="0.25">
      <c r="B290" s="106"/>
      <c r="G290" s="66">
        <f>_xlfn.XLOOKUP(F290,Oppsett!M:M,Oppsett!N:N,"",0)</f>
        <v>0</v>
      </c>
    </row>
    <row r="291" spans="2:7" x14ac:dyDescent="0.25">
      <c r="B291" s="106"/>
      <c r="G291" s="66">
        <f>_xlfn.XLOOKUP(F291,Oppsett!M:M,Oppsett!N:N,"",0)</f>
        <v>0</v>
      </c>
    </row>
    <row r="292" spans="2:7" x14ac:dyDescent="0.25">
      <c r="B292" s="106"/>
      <c r="G292" s="66">
        <f>_xlfn.XLOOKUP(F292,Oppsett!M:M,Oppsett!N:N,"",0)</f>
        <v>0</v>
      </c>
    </row>
    <row r="293" spans="2:7" x14ac:dyDescent="0.25">
      <c r="B293" s="106"/>
      <c r="G293" s="66">
        <f>_xlfn.XLOOKUP(F293,Oppsett!M:M,Oppsett!N:N,"",0)</f>
        <v>0</v>
      </c>
    </row>
    <row r="294" spans="2:7" x14ac:dyDescent="0.25">
      <c r="B294" s="106"/>
      <c r="G294" s="66">
        <f>_xlfn.XLOOKUP(F294,Oppsett!M:M,Oppsett!N:N,"",0)</f>
        <v>0</v>
      </c>
    </row>
    <row r="295" spans="2:7" x14ac:dyDescent="0.25">
      <c r="B295" s="106"/>
      <c r="G295" s="66">
        <f>_xlfn.XLOOKUP(F295,Oppsett!M:M,Oppsett!N:N,"",0)</f>
        <v>0</v>
      </c>
    </row>
    <row r="296" spans="2:7" x14ac:dyDescent="0.25">
      <c r="B296" s="106"/>
      <c r="G296" s="66">
        <f>_xlfn.XLOOKUP(F296,Oppsett!M:M,Oppsett!N:N,"",0)</f>
        <v>0</v>
      </c>
    </row>
    <row r="297" spans="2:7" x14ac:dyDescent="0.25">
      <c r="B297" s="106"/>
      <c r="G297" s="66">
        <f>_xlfn.XLOOKUP(F297,Oppsett!M:M,Oppsett!N:N,"",0)</f>
        <v>0</v>
      </c>
    </row>
    <row r="298" spans="2:7" x14ac:dyDescent="0.25">
      <c r="B298" s="106"/>
      <c r="G298" s="66">
        <f>_xlfn.XLOOKUP(F298,Oppsett!M:M,Oppsett!N:N,"",0)</f>
        <v>0</v>
      </c>
    </row>
    <row r="299" spans="2:7" x14ac:dyDescent="0.25">
      <c r="B299" s="106"/>
      <c r="G299" s="66">
        <f>_xlfn.XLOOKUP(F299,Oppsett!M:M,Oppsett!N:N,"",0)</f>
        <v>0</v>
      </c>
    </row>
    <row r="300" spans="2:7" x14ac:dyDescent="0.25">
      <c r="B300" s="106"/>
      <c r="G300" s="66">
        <f>_xlfn.XLOOKUP(F300,Oppsett!M:M,Oppsett!N:N,"",0)</f>
        <v>0</v>
      </c>
    </row>
    <row r="301" spans="2:7" x14ac:dyDescent="0.25">
      <c r="B301" s="106"/>
      <c r="G301" s="66">
        <f>_xlfn.XLOOKUP(F301,Oppsett!M:M,Oppsett!N:N,"",0)</f>
        <v>0</v>
      </c>
    </row>
    <row r="302" spans="2:7" x14ac:dyDescent="0.25">
      <c r="B302" s="106"/>
      <c r="G302" s="66">
        <f>_xlfn.XLOOKUP(F302,Oppsett!M:M,Oppsett!N:N,"",0)</f>
        <v>0</v>
      </c>
    </row>
    <row r="303" spans="2:7" x14ac:dyDescent="0.25">
      <c r="B303" s="106"/>
      <c r="G303" s="66">
        <f>_xlfn.XLOOKUP(F303,Oppsett!M:M,Oppsett!N:N,"",0)</f>
        <v>0</v>
      </c>
    </row>
    <row r="304" spans="2:7" x14ac:dyDescent="0.25">
      <c r="B304" s="106"/>
      <c r="G304" s="66">
        <f>_xlfn.XLOOKUP(F304,Oppsett!M:M,Oppsett!N:N,"",0)</f>
        <v>0</v>
      </c>
    </row>
    <row r="305" spans="2:7" x14ac:dyDescent="0.25">
      <c r="B305" s="106"/>
      <c r="G305" s="66">
        <f>_xlfn.XLOOKUP(F305,Oppsett!M:M,Oppsett!N:N,"",0)</f>
        <v>0</v>
      </c>
    </row>
    <row r="306" spans="2:7" x14ac:dyDescent="0.25">
      <c r="B306" s="106"/>
      <c r="G306" s="66">
        <f>_xlfn.XLOOKUP(F306,Oppsett!M:M,Oppsett!N:N,"",0)</f>
        <v>0</v>
      </c>
    </row>
    <row r="307" spans="2:7" x14ac:dyDescent="0.25">
      <c r="B307" s="106"/>
      <c r="G307" s="66">
        <f>_xlfn.XLOOKUP(F307,Oppsett!M:M,Oppsett!N:N,"",0)</f>
        <v>0</v>
      </c>
    </row>
    <row r="308" spans="2:7" x14ac:dyDescent="0.25">
      <c r="B308" s="106"/>
      <c r="G308" s="66">
        <f>_xlfn.XLOOKUP(F308,Oppsett!M:M,Oppsett!N:N,"",0)</f>
        <v>0</v>
      </c>
    </row>
    <row r="309" spans="2:7" x14ac:dyDescent="0.25">
      <c r="B309" s="106"/>
      <c r="G309" s="66">
        <f>_xlfn.XLOOKUP(F309,Oppsett!M:M,Oppsett!N:N,"",0)</f>
        <v>0</v>
      </c>
    </row>
    <row r="310" spans="2:7" x14ac:dyDescent="0.25">
      <c r="B310" s="106"/>
      <c r="G310" s="66">
        <f>_xlfn.XLOOKUP(F310,Oppsett!M:M,Oppsett!N:N,"",0)</f>
        <v>0</v>
      </c>
    </row>
    <row r="311" spans="2:7" x14ac:dyDescent="0.25">
      <c r="B311" s="106"/>
      <c r="G311" s="66">
        <f>_xlfn.XLOOKUP(F311,Oppsett!M:M,Oppsett!N:N,"",0)</f>
        <v>0</v>
      </c>
    </row>
    <row r="312" spans="2:7" x14ac:dyDescent="0.25">
      <c r="B312" s="106"/>
      <c r="G312" s="66">
        <f>_xlfn.XLOOKUP(F312,Oppsett!M:M,Oppsett!N:N,"",0)</f>
        <v>0</v>
      </c>
    </row>
    <row r="313" spans="2:7" x14ac:dyDescent="0.25">
      <c r="B313" s="106"/>
      <c r="G313" s="66">
        <f>_xlfn.XLOOKUP(F313,Oppsett!M:M,Oppsett!N:N,"",0)</f>
        <v>0</v>
      </c>
    </row>
    <row r="314" spans="2:7" x14ac:dyDescent="0.25">
      <c r="B314" s="106"/>
      <c r="G314" s="66">
        <f>_xlfn.XLOOKUP(F314,Oppsett!M:M,Oppsett!N:N,"",0)</f>
        <v>0</v>
      </c>
    </row>
    <row r="315" spans="2:7" x14ac:dyDescent="0.25">
      <c r="B315" s="106"/>
      <c r="G315" s="66">
        <f>_xlfn.XLOOKUP(F315,Oppsett!M:M,Oppsett!N:N,"",0)</f>
        <v>0</v>
      </c>
    </row>
    <row r="316" spans="2:7" x14ac:dyDescent="0.25">
      <c r="B316" s="106"/>
      <c r="G316" s="66">
        <f>_xlfn.XLOOKUP(F316,Oppsett!M:M,Oppsett!N:N,"",0)</f>
        <v>0</v>
      </c>
    </row>
    <row r="317" spans="2:7" x14ac:dyDescent="0.25">
      <c r="B317" s="106"/>
      <c r="G317" s="66">
        <f>_xlfn.XLOOKUP(F317,Oppsett!M:M,Oppsett!N:N,"",0)</f>
        <v>0</v>
      </c>
    </row>
    <row r="318" spans="2:7" x14ac:dyDescent="0.25">
      <c r="B318" s="106"/>
      <c r="G318" s="66">
        <f>_xlfn.XLOOKUP(F318,Oppsett!M:M,Oppsett!N:N,"",0)</f>
        <v>0</v>
      </c>
    </row>
    <row r="319" spans="2:7" x14ac:dyDescent="0.25">
      <c r="B319" s="106"/>
      <c r="G319" s="66">
        <f>_xlfn.XLOOKUP(F319,Oppsett!M:M,Oppsett!N:N,"",0)</f>
        <v>0</v>
      </c>
    </row>
    <row r="320" spans="2:7" x14ac:dyDescent="0.25">
      <c r="B320" s="106"/>
      <c r="G320" s="66">
        <f>_xlfn.XLOOKUP(F320,Oppsett!M:M,Oppsett!N:N,"",0)</f>
        <v>0</v>
      </c>
    </row>
    <row r="321" spans="2:7" x14ac:dyDescent="0.25">
      <c r="B321" s="106"/>
      <c r="G321" s="66">
        <f>_xlfn.XLOOKUP(F321,Oppsett!M:M,Oppsett!N:N,"",0)</f>
        <v>0</v>
      </c>
    </row>
    <row r="322" spans="2:7" x14ac:dyDescent="0.25">
      <c r="B322" s="106"/>
      <c r="G322" s="66">
        <f>_xlfn.XLOOKUP(F322,Oppsett!M:M,Oppsett!N:N,"",0)</f>
        <v>0</v>
      </c>
    </row>
    <row r="323" spans="2:7" x14ac:dyDescent="0.25">
      <c r="B323" s="106"/>
      <c r="G323" s="66">
        <f>_xlfn.XLOOKUP(F323,Oppsett!M:M,Oppsett!N:N,"",0)</f>
        <v>0</v>
      </c>
    </row>
    <row r="324" spans="2:7" x14ac:dyDescent="0.25">
      <c r="B324" s="106"/>
      <c r="G324" s="66">
        <f>_xlfn.XLOOKUP(F324,Oppsett!M:M,Oppsett!N:N,"",0)</f>
        <v>0</v>
      </c>
    </row>
    <row r="325" spans="2:7" x14ac:dyDescent="0.25">
      <c r="B325" s="106"/>
      <c r="G325" s="66">
        <f>_xlfn.XLOOKUP(F325,Oppsett!M:M,Oppsett!N:N,"",0)</f>
        <v>0</v>
      </c>
    </row>
    <row r="326" spans="2:7" x14ac:dyDescent="0.25">
      <c r="B326" s="106"/>
      <c r="G326" s="66">
        <f>_xlfn.XLOOKUP(F326,Oppsett!M:M,Oppsett!N:N,"",0)</f>
        <v>0</v>
      </c>
    </row>
    <row r="327" spans="2:7" x14ac:dyDescent="0.25">
      <c r="B327" s="106"/>
      <c r="G327" s="66">
        <f>_xlfn.XLOOKUP(F327,Oppsett!M:M,Oppsett!N:N,"",0)</f>
        <v>0</v>
      </c>
    </row>
    <row r="328" spans="2:7" x14ac:dyDescent="0.25">
      <c r="B328" s="106"/>
      <c r="G328" s="66">
        <f>_xlfn.XLOOKUP(F328,Oppsett!M:M,Oppsett!N:N,"",0)</f>
        <v>0</v>
      </c>
    </row>
    <row r="329" spans="2:7" x14ac:dyDescent="0.25">
      <c r="B329" s="106"/>
      <c r="G329" s="66">
        <f>_xlfn.XLOOKUP(F329,Oppsett!M:M,Oppsett!N:N,"",0)</f>
        <v>0</v>
      </c>
    </row>
    <row r="330" spans="2:7" x14ac:dyDescent="0.25">
      <c r="B330" s="106"/>
      <c r="G330" s="66">
        <f>_xlfn.XLOOKUP(F330,Oppsett!M:M,Oppsett!N:N,"",0)</f>
        <v>0</v>
      </c>
    </row>
    <row r="331" spans="2:7" x14ac:dyDescent="0.25">
      <c r="B331" s="106"/>
      <c r="G331" s="66">
        <f>_xlfn.XLOOKUP(F331,Oppsett!M:M,Oppsett!N:N,"",0)</f>
        <v>0</v>
      </c>
    </row>
    <row r="332" spans="2:7" x14ac:dyDescent="0.25">
      <c r="B332" s="106"/>
      <c r="G332" s="66">
        <f>_xlfn.XLOOKUP(F332,Oppsett!M:M,Oppsett!N:N,"",0)</f>
        <v>0</v>
      </c>
    </row>
    <row r="333" spans="2:7" x14ac:dyDescent="0.25">
      <c r="B333" s="106"/>
      <c r="G333" s="66">
        <f>_xlfn.XLOOKUP(F333,Oppsett!M:M,Oppsett!N:N,"",0)</f>
        <v>0</v>
      </c>
    </row>
    <row r="334" spans="2:7" x14ac:dyDescent="0.25">
      <c r="B334" s="106"/>
      <c r="G334" s="66">
        <f>_xlfn.XLOOKUP(F334,Oppsett!M:M,Oppsett!N:N,"",0)</f>
        <v>0</v>
      </c>
    </row>
    <row r="335" spans="2:7" x14ac:dyDescent="0.25">
      <c r="B335" s="106"/>
      <c r="G335" s="66">
        <f>_xlfn.XLOOKUP(F335,Oppsett!M:M,Oppsett!N:N,"",0)</f>
        <v>0</v>
      </c>
    </row>
    <row r="336" spans="2:7" x14ac:dyDescent="0.25">
      <c r="B336" s="106"/>
      <c r="G336" s="66">
        <f>_xlfn.XLOOKUP(F336,Oppsett!M:M,Oppsett!N:N,"",0)</f>
        <v>0</v>
      </c>
    </row>
    <row r="337" spans="2:7" x14ac:dyDescent="0.25">
      <c r="B337" s="106"/>
      <c r="G337" s="66">
        <f>_xlfn.XLOOKUP(F337,Oppsett!M:M,Oppsett!N:N,"",0)</f>
        <v>0</v>
      </c>
    </row>
    <row r="338" spans="2:7" x14ac:dyDescent="0.25">
      <c r="B338" s="106"/>
      <c r="G338" s="66">
        <f>_xlfn.XLOOKUP(F338,Oppsett!M:M,Oppsett!N:N,"",0)</f>
        <v>0</v>
      </c>
    </row>
    <row r="339" spans="2:7" x14ac:dyDescent="0.25">
      <c r="B339" s="106"/>
      <c r="G339" s="66">
        <f>_xlfn.XLOOKUP(F339,Oppsett!M:M,Oppsett!N:N,"",0)</f>
        <v>0</v>
      </c>
    </row>
    <row r="340" spans="2:7" x14ac:dyDescent="0.25">
      <c r="B340" s="106"/>
      <c r="G340" s="66">
        <f>_xlfn.XLOOKUP(F340,Oppsett!M:M,Oppsett!N:N,"",0)</f>
        <v>0</v>
      </c>
    </row>
    <row r="341" spans="2:7" x14ac:dyDescent="0.25">
      <c r="B341" s="106"/>
      <c r="G341" s="66">
        <f>_xlfn.XLOOKUP(F341,Oppsett!M:M,Oppsett!N:N,"",0)</f>
        <v>0</v>
      </c>
    </row>
    <row r="342" spans="2:7" x14ac:dyDescent="0.25">
      <c r="B342" s="106"/>
      <c r="G342" s="66">
        <f>_xlfn.XLOOKUP(F342,Oppsett!M:M,Oppsett!N:N,"",0)</f>
        <v>0</v>
      </c>
    </row>
    <row r="343" spans="2:7" x14ac:dyDescent="0.25">
      <c r="B343" s="106"/>
      <c r="G343" s="66">
        <f>_xlfn.XLOOKUP(F343,Oppsett!M:M,Oppsett!N:N,"",0)</f>
        <v>0</v>
      </c>
    </row>
    <row r="344" spans="2:7" x14ac:dyDescent="0.25">
      <c r="B344" s="106"/>
      <c r="G344" s="66">
        <f>_xlfn.XLOOKUP(F344,Oppsett!M:M,Oppsett!N:N,"",0)</f>
        <v>0</v>
      </c>
    </row>
    <row r="345" spans="2:7" x14ac:dyDescent="0.25">
      <c r="B345" s="106"/>
      <c r="G345" s="66">
        <f>_xlfn.XLOOKUP(F345,Oppsett!M:M,Oppsett!N:N,"",0)</f>
        <v>0</v>
      </c>
    </row>
    <row r="346" spans="2:7" x14ac:dyDescent="0.25">
      <c r="B346" s="106"/>
      <c r="G346" s="66">
        <f>_xlfn.XLOOKUP(F346,Oppsett!M:M,Oppsett!N:N,"",0)</f>
        <v>0</v>
      </c>
    </row>
    <row r="347" spans="2:7" x14ac:dyDescent="0.25">
      <c r="B347" s="106"/>
      <c r="G347" s="66">
        <f>_xlfn.XLOOKUP(F347,Oppsett!M:M,Oppsett!N:N,"",0)</f>
        <v>0</v>
      </c>
    </row>
    <row r="348" spans="2:7" x14ac:dyDescent="0.25">
      <c r="B348" s="106"/>
      <c r="G348" s="66">
        <f>_xlfn.XLOOKUP(F348,Oppsett!M:M,Oppsett!N:N,"",0)</f>
        <v>0</v>
      </c>
    </row>
    <row r="349" spans="2:7" x14ac:dyDescent="0.25">
      <c r="B349" s="106"/>
      <c r="G349" s="66">
        <f>_xlfn.XLOOKUP(F349,Oppsett!M:M,Oppsett!N:N,"",0)</f>
        <v>0</v>
      </c>
    </row>
    <row r="350" spans="2:7" x14ac:dyDescent="0.25">
      <c r="B350" s="106"/>
      <c r="G350" s="66">
        <f>_xlfn.XLOOKUP(F350,Oppsett!M:M,Oppsett!N:N,"",0)</f>
        <v>0</v>
      </c>
    </row>
    <row r="351" spans="2:7" x14ac:dyDescent="0.25">
      <c r="B351" s="106"/>
      <c r="G351" s="66">
        <f>_xlfn.XLOOKUP(F351,Oppsett!M:M,Oppsett!N:N,"",0)</f>
        <v>0</v>
      </c>
    </row>
    <row r="352" spans="2:7" x14ac:dyDescent="0.25">
      <c r="B352" s="106"/>
      <c r="G352" s="66">
        <f>_xlfn.XLOOKUP(F352,Oppsett!M:M,Oppsett!N:N,"",0)</f>
        <v>0</v>
      </c>
    </row>
    <row r="353" spans="2:7" x14ac:dyDescent="0.25">
      <c r="B353" s="106"/>
      <c r="G353" s="66">
        <f>_xlfn.XLOOKUP(F353,Oppsett!M:M,Oppsett!N:N,"",0)</f>
        <v>0</v>
      </c>
    </row>
    <row r="354" spans="2:7" x14ac:dyDescent="0.25">
      <c r="B354" s="106"/>
      <c r="G354" s="66">
        <f>_xlfn.XLOOKUP(F354,Oppsett!M:M,Oppsett!N:N,"",0)</f>
        <v>0</v>
      </c>
    </row>
    <row r="355" spans="2:7" x14ac:dyDescent="0.25">
      <c r="B355" s="106"/>
      <c r="G355" s="66">
        <f>_xlfn.XLOOKUP(F355,Oppsett!M:M,Oppsett!N:N,"",0)</f>
        <v>0</v>
      </c>
    </row>
    <row r="356" spans="2:7" x14ac:dyDescent="0.25">
      <c r="B356" s="106"/>
      <c r="G356" s="66">
        <f>_xlfn.XLOOKUP(F356,Oppsett!M:M,Oppsett!N:N,"",0)</f>
        <v>0</v>
      </c>
    </row>
    <row r="357" spans="2:7" x14ac:dyDescent="0.25">
      <c r="B357" s="106"/>
      <c r="G357" s="66">
        <f>_xlfn.XLOOKUP(F357,Oppsett!M:M,Oppsett!N:N,"",0)</f>
        <v>0</v>
      </c>
    </row>
    <row r="358" spans="2:7" x14ac:dyDescent="0.25">
      <c r="B358" s="106"/>
      <c r="G358" s="66">
        <f>_xlfn.XLOOKUP(F358,Oppsett!M:M,Oppsett!N:N,"",0)</f>
        <v>0</v>
      </c>
    </row>
    <row r="359" spans="2:7" x14ac:dyDescent="0.25">
      <c r="B359" s="106"/>
      <c r="G359" s="66">
        <f>_xlfn.XLOOKUP(F359,Oppsett!M:M,Oppsett!N:N,"",0)</f>
        <v>0</v>
      </c>
    </row>
    <row r="360" spans="2:7" x14ac:dyDescent="0.25">
      <c r="B360" s="106"/>
      <c r="G360" s="66">
        <f>_xlfn.XLOOKUP(F360,Oppsett!M:M,Oppsett!N:N,"",0)</f>
        <v>0</v>
      </c>
    </row>
    <row r="361" spans="2:7" x14ac:dyDescent="0.25">
      <c r="B361" s="106"/>
      <c r="G361" s="66">
        <f>_xlfn.XLOOKUP(F361,Oppsett!M:M,Oppsett!N:N,"",0)</f>
        <v>0</v>
      </c>
    </row>
    <row r="362" spans="2:7" x14ac:dyDescent="0.25">
      <c r="B362" s="106"/>
      <c r="G362" s="66">
        <f>_xlfn.XLOOKUP(F362,Oppsett!M:M,Oppsett!N:N,"",0)</f>
        <v>0</v>
      </c>
    </row>
    <row r="363" spans="2:7" x14ac:dyDescent="0.25">
      <c r="B363" s="106"/>
      <c r="G363" s="66">
        <f>_xlfn.XLOOKUP(F363,Oppsett!M:M,Oppsett!N:N,"",0)</f>
        <v>0</v>
      </c>
    </row>
    <row r="364" spans="2:7" x14ac:dyDescent="0.25">
      <c r="B364" s="106"/>
      <c r="G364" s="66">
        <f>_xlfn.XLOOKUP(F364,Oppsett!M:M,Oppsett!N:N,"",0)</f>
        <v>0</v>
      </c>
    </row>
    <row r="365" spans="2:7" x14ac:dyDescent="0.25">
      <c r="B365" s="106"/>
      <c r="G365" s="66">
        <f>_xlfn.XLOOKUP(F365,Oppsett!M:M,Oppsett!N:N,"",0)</f>
        <v>0</v>
      </c>
    </row>
    <row r="366" spans="2:7" x14ac:dyDescent="0.25">
      <c r="B366" s="106"/>
      <c r="G366" s="66">
        <f>_xlfn.XLOOKUP(F366,Oppsett!M:M,Oppsett!N:N,"",0)</f>
        <v>0</v>
      </c>
    </row>
    <row r="367" spans="2:7" x14ac:dyDescent="0.25">
      <c r="B367" s="106"/>
      <c r="G367" s="66">
        <f>_xlfn.XLOOKUP(F367,Oppsett!M:M,Oppsett!N:N,"",0)</f>
        <v>0</v>
      </c>
    </row>
    <row r="368" spans="2:7" x14ac:dyDescent="0.25">
      <c r="B368" s="106"/>
      <c r="G368" s="66">
        <f>_xlfn.XLOOKUP(F368,Oppsett!M:M,Oppsett!N:N,"",0)</f>
        <v>0</v>
      </c>
    </row>
    <row r="369" spans="2:7" x14ac:dyDescent="0.25">
      <c r="B369" s="106"/>
      <c r="G369" s="66">
        <f>_xlfn.XLOOKUP(F369,Oppsett!M:M,Oppsett!N:N,"",0)</f>
        <v>0</v>
      </c>
    </row>
    <row r="370" spans="2:7" x14ac:dyDescent="0.25">
      <c r="B370" s="106"/>
      <c r="G370" s="66">
        <f>_xlfn.XLOOKUP(F370,Oppsett!M:M,Oppsett!N:N,"",0)</f>
        <v>0</v>
      </c>
    </row>
    <row r="371" spans="2:7" x14ac:dyDescent="0.25">
      <c r="B371" s="106"/>
      <c r="G371" s="66">
        <f>_xlfn.XLOOKUP(F371,Oppsett!M:M,Oppsett!N:N,"",0)</f>
        <v>0</v>
      </c>
    </row>
    <row r="372" spans="2:7" x14ac:dyDescent="0.25">
      <c r="B372" s="106"/>
      <c r="G372" s="66">
        <f>_xlfn.XLOOKUP(F372,Oppsett!M:M,Oppsett!N:N,"",0)</f>
        <v>0</v>
      </c>
    </row>
    <row r="373" spans="2:7" x14ac:dyDescent="0.25">
      <c r="B373" s="106"/>
      <c r="G373" s="66">
        <f>_xlfn.XLOOKUP(F373,Oppsett!M:M,Oppsett!N:N,"",0)</f>
        <v>0</v>
      </c>
    </row>
    <row r="374" spans="2:7" x14ac:dyDescent="0.25">
      <c r="B374" s="106"/>
      <c r="G374" s="66">
        <f>_xlfn.XLOOKUP(F374,Oppsett!M:M,Oppsett!N:N,"",0)</f>
        <v>0</v>
      </c>
    </row>
    <row r="375" spans="2:7" x14ac:dyDescent="0.25">
      <c r="B375" s="106"/>
      <c r="G375" s="66">
        <f>_xlfn.XLOOKUP(F375,Oppsett!M:M,Oppsett!N:N,"",0)</f>
        <v>0</v>
      </c>
    </row>
    <row r="376" spans="2:7" x14ac:dyDescent="0.25">
      <c r="B376" s="106"/>
      <c r="G376" s="66">
        <f>_xlfn.XLOOKUP(F376,Oppsett!M:M,Oppsett!N:N,"",0)</f>
        <v>0</v>
      </c>
    </row>
    <row r="377" spans="2:7" x14ac:dyDescent="0.25">
      <c r="B377" s="106"/>
      <c r="G377" s="66">
        <f>_xlfn.XLOOKUP(F377,Oppsett!M:M,Oppsett!N:N,"",0)</f>
        <v>0</v>
      </c>
    </row>
    <row r="378" spans="2:7" x14ac:dyDescent="0.25">
      <c r="B378" s="106"/>
      <c r="G378" s="66">
        <f>_xlfn.XLOOKUP(F378,Oppsett!M:M,Oppsett!N:N,"",0)</f>
        <v>0</v>
      </c>
    </row>
    <row r="379" spans="2:7" x14ac:dyDescent="0.25">
      <c r="B379" s="106"/>
      <c r="G379" s="66">
        <f>_xlfn.XLOOKUP(F379,Oppsett!M:M,Oppsett!N:N,"",0)</f>
        <v>0</v>
      </c>
    </row>
    <row r="380" spans="2:7" x14ac:dyDescent="0.25">
      <c r="B380" s="106"/>
      <c r="G380" s="66">
        <f>_xlfn.XLOOKUP(F380,Oppsett!M:M,Oppsett!N:N,"",0)</f>
        <v>0</v>
      </c>
    </row>
    <row r="381" spans="2:7" x14ac:dyDescent="0.25">
      <c r="B381" s="106"/>
      <c r="G381" s="66">
        <f>_xlfn.XLOOKUP(F381,Oppsett!M:M,Oppsett!N:N,"",0)</f>
        <v>0</v>
      </c>
    </row>
    <row r="382" spans="2:7" x14ac:dyDescent="0.25">
      <c r="B382" s="106"/>
      <c r="G382" s="66">
        <f>_xlfn.XLOOKUP(F382,Oppsett!M:M,Oppsett!N:N,"",0)</f>
        <v>0</v>
      </c>
    </row>
    <row r="383" spans="2:7" x14ac:dyDescent="0.25">
      <c r="B383" s="106"/>
      <c r="G383" s="66">
        <f>_xlfn.XLOOKUP(F383,Oppsett!M:M,Oppsett!N:N,"",0)</f>
        <v>0</v>
      </c>
    </row>
    <row r="384" spans="2:7" x14ac:dyDescent="0.25">
      <c r="B384" s="106"/>
      <c r="G384" s="66">
        <f>_xlfn.XLOOKUP(F384,Oppsett!M:M,Oppsett!N:N,"",0)</f>
        <v>0</v>
      </c>
    </row>
    <row r="385" spans="2:7" x14ac:dyDescent="0.25">
      <c r="B385" s="106"/>
      <c r="G385" s="66">
        <f>_xlfn.XLOOKUP(F385,Oppsett!M:M,Oppsett!N:N,"",0)</f>
        <v>0</v>
      </c>
    </row>
    <row r="386" spans="2:7" x14ac:dyDescent="0.25">
      <c r="B386" s="106"/>
      <c r="G386" s="66">
        <f>_xlfn.XLOOKUP(F386,Oppsett!M:M,Oppsett!N:N,"",0)</f>
        <v>0</v>
      </c>
    </row>
    <row r="387" spans="2:7" x14ac:dyDescent="0.25">
      <c r="B387" s="106"/>
      <c r="G387" s="66">
        <f>_xlfn.XLOOKUP(F387,Oppsett!M:M,Oppsett!N:N,"",0)</f>
        <v>0</v>
      </c>
    </row>
    <row r="388" spans="2:7" x14ac:dyDescent="0.25">
      <c r="B388" s="106"/>
      <c r="G388" s="66">
        <f>_xlfn.XLOOKUP(F388,Oppsett!M:M,Oppsett!N:N,"",0)</f>
        <v>0</v>
      </c>
    </row>
    <row r="389" spans="2:7" x14ac:dyDescent="0.25">
      <c r="B389" s="106"/>
      <c r="G389" s="66">
        <f>_xlfn.XLOOKUP(F389,Oppsett!M:M,Oppsett!N:N,"",0)</f>
        <v>0</v>
      </c>
    </row>
    <row r="390" spans="2:7" x14ac:dyDescent="0.25">
      <c r="B390" s="106"/>
      <c r="G390" s="66">
        <f>_xlfn.XLOOKUP(F390,Oppsett!M:M,Oppsett!N:N,"",0)</f>
        <v>0</v>
      </c>
    </row>
    <row r="391" spans="2:7" x14ac:dyDescent="0.25">
      <c r="B391" s="106"/>
      <c r="G391" s="66">
        <f>_xlfn.XLOOKUP(F391,Oppsett!M:M,Oppsett!N:N,"",0)</f>
        <v>0</v>
      </c>
    </row>
    <row r="392" spans="2:7" x14ac:dyDescent="0.25">
      <c r="B392" s="106"/>
      <c r="G392" s="66">
        <f>_xlfn.XLOOKUP(F392,Oppsett!M:M,Oppsett!N:N,"",0)</f>
        <v>0</v>
      </c>
    </row>
    <row r="393" spans="2:7" x14ac:dyDescent="0.25">
      <c r="B393" s="106"/>
      <c r="G393" s="66">
        <f>_xlfn.XLOOKUP(F393,Oppsett!M:M,Oppsett!N:N,"",0)</f>
        <v>0</v>
      </c>
    </row>
    <row r="394" spans="2:7" x14ac:dyDescent="0.25">
      <c r="B394" s="106"/>
      <c r="G394" s="66">
        <f>_xlfn.XLOOKUP(F394,Oppsett!M:M,Oppsett!N:N,"",0)</f>
        <v>0</v>
      </c>
    </row>
    <row r="395" spans="2:7" x14ac:dyDescent="0.25">
      <c r="B395" s="106"/>
      <c r="G395" s="66">
        <f>_xlfn.XLOOKUP(F395,Oppsett!M:M,Oppsett!N:N,"",0)</f>
        <v>0</v>
      </c>
    </row>
    <row r="396" spans="2:7" x14ac:dyDescent="0.25">
      <c r="B396" s="106"/>
      <c r="G396" s="66">
        <f>_xlfn.XLOOKUP(F396,Oppsett!M:M,Oppsett!N:N,"",0)</f>
        <v>0</v>
      </c>
    </row>
    <row r="397" spans="2:7" x14ac:dyDescent="0.25">
      <c r="B397" s="106"/>
      <c r="G397" s="66">
        <f>_xlfn.XLOOKUP(F397,Oppsett!M:M,Oppsett!N:N,"",0)</f>
        <v>0</v>
      </c>
    </row>
    <row r="398" spans="2:7" x14ac:dyDescent="0.25">
      <c r="B398" s="106"/>
      <c r="G398" s="66">
        <f>_xlfn.XLOOKUP(F398,Oppsett!M:M,Oppsett!N:N,"",0)</f>
        <v>0</v>
      </c>
    </row>
    <row r="399" spans="2:7" x14ac:dyDescent="0.25">
      <c r="B399" s="106"/>
      <c r="G399" s="66">
        <f>_xlfn.XLOOKUP(F399,Oppsett!M:M,Oppsett!N:N,"",0)</f>
        <v>0</v>
      </c>
    </row>
    <row r="400" spans="2:7" x14ac:dyDescent="0.25">
      <c r="B400" s="106"/>
      <c r="G400" s="66">
        <f>_xlfn.XLOOKUP(F400,Oppsett!M:M,Oppsett!N:N,"",0)</f>
        <v>0</v>
      </c>
    </row>
    <row r="401" spans="2:7" x14ac:dyDescent="0.25">
      <c r="B401" s="106"/>
      <c r="G401" s="66">
        <f>_xlfn.XLOOKUP(F401,Oppsett!M:M,Oppsett!N:N,"",0)</f>
        <v>0</v>
      </c>
    </row>
    <row r="402" spans="2:7" x14ac:dyDescent="0.25">
      <c r="B402" s="106"/>
      <c r="G402" s="66">
        <f>_xlfn.XLOOKUP(F402,Oppsett!M:M,Oppsett!N:N,"",0)</f>
        <v>0</v>
      </c>
    </row>
    <row r="403" spans="2:7" x14ac:dyDescent="0.25">
      <c r="B403" s="106"/>
      <c r="G403" s="66">
        <f>_xlfn.XLOOKUP(F403,Oppsett!M:M,Oppsett!N:N,"",0)</f>
        <v>0</v>
      </c>
    </row>
    <row r="404" spans="2:7" x14ac:dyDescent="0.25">
      <c r="B404" s="106"/>
      <c r="G404" s="66">
        <f>_xlfn.XLOOKUP(F404,Oppsett!M:M,Oppsett!N:N,"",0)</f>
        <v>0</v>
      </c>
    </row>
    <row r="405" spans="2:7" x14ac:dyDescent="0.25">
      <c r="B405" s="106"/>
      <c r="G405" s="66">
        <f>_xlfn.XLOOKUP(F405,Oppsett!M:M,Oppsett!N:N,"",0)</f>
        <v>0</v>
      </c>
    </row>
    <row r="406" spans="2:7" x14ac:dyDescent="0.25">
      <c r="B406" s="106"/>
      <c r="G406" s="66">
        <f>_xlfn.XLOOKUP(F406,Oppsett!M:M,Oppsett!N:N,"",0)</f>
        <v>0</v>
      </c>
    </row>
    <row r="407" spans="2:7" x14ac:dyDescent="0.25">
      <c r="B407" s="106"/>
      <c r="G407" s="66">
        <f>_xlfn.XLOOKUP(F407,Oppsett!M:M,Oppsett!N:N,"",0)</f>
        <v>0</v>
      </c>
    </row>
    <row r="408" spans="2:7" x14ac:dyDescent="0.25">
      <c r="B408" s="106"/>
      <c r="G408" s="66">
        <f>_xlfn.XLOOKUP(F408,Oppsett!M:M,Oppsett!N:N,"",0)</f>
        <v>0</v>
      </c>
    </row>
    <row r="409" spans="2:7" x14ac:dyDescent="0.25">
      <c r="B409" s="106"/>
      <c r="G409" s="66">
        <f>_xlfn.XLOOKUP(F409,Oppsett!M:M,Oppsett!N:N,"",0)</f>
        <v>0</v>
      </c>
    </row>
    <row r="410" spans="2:7" x14ac:dyDescent="0.25">
      <c r="B410" s="106"/>
      <c r="G410" s="66">
        <f>_xlfn.XLOOKUP(F410,Oppsett!M:M,Oppsett!N:N,"",0)</f>
        <v>0</v>
      </c>
    </row>
    <row r="411" spans="2:7" x14ac:dyDescent="0.25">
      <c r="B411" s="106"/>
      <c r="G411" s="66">
        <f>_xlfn.XLOOKUP(F411,Oppsett!M:M,Oppsett!N:N,"",0)</f>
        <v>0</v>
      </c>
    </row>
    <row r="412" spans="2:7" x14ac:dyDescent="0.25">
      <c r="B412" s="106"/>
      <c r="G412" s="66">
        <f>_xlfn.XLOOKUP(F412,Oppsett!M:M,Oppsett!N:N,"",0)</f>
        <v>0</v>
      </c>
    </row>
    <row r="413" spans="2:7" x14ac:dyDescent="0.25">
      <c r="B413" s="106"/>
      <c r="G413" s="66">
        <f>_xlfn.XLOOKUP(F413,Oppsett!M:M,Oppsett!N:N,"",0)</f>
        <v>0</v>
      </c>
    </row>
    <row r="414" spans="2:7" x14ac:dyDescent="0.25">
      <c r="B414" s="106"/>
      <c r="G414" s="66">
        <f>_xlfn.XLOOKUP(F414,Oppsett!M:M,Oppsett!N:N,"",0)</f>
        <v>0</v>
      </c>
    </row>
    <row r="415" spans="2:7" x14ac:dyDescent="0.25">
      <c r="B415" s="106"/>
      <c r="G415" s="66">
        <f>_xlfn.XLOOKUP(F415,Oppsett!M:M,Oppsett!N:N,"",0)</f>
        <v>0</v>
      </c>
    </row>
    <row r="416" spans="2:7" x14ac:dyDescent="0.25">
      <c r="B416" s="106"/>
      <c r="G416" s="66">
        <f>_xlfn.XLOOKUP(F416,Oppsett!M:M,Oppsett!N:N,"",0)</f>
        <v>0</v>
      </c>
    </row>
    <row r="417" spans="2:7" x14ac:dyDescent="0.25">
      <c r="B417" s="106"/>
      <c r="G417" s="66">
        <f>_xlfn.XLOOKUP(F417,Oppsett!M:M,Oppsett!N:N,"",0)</f>
        <v>0</v>
      </c>
    </row>
    <row r="418" spans="2:7" x14ac:dyDescent="0.25">
      <c r="B418" s="106"/>
      <c r="G418" s="66">
        <f>_xlfn.XLOOKUP(F418,Oppsett!M:M,Oppsett!N:N,"",0)</f>
        <v>0</v>
      </c>
    </row>
    <row r="419" spans="2:7" x14ac:dyDescent="0.25">
      <c r="B419" s="106"/>
      <c r="G419" s="66">
        <f>_xlfn.XLOOKUP(F419,Oppsett!M:M,Oppsett!N:N,"",0)</f>
        <v>0</v>
      </c>
    </row>
    <row r="420" spans="2:7" x14ac:dyDescent="0.25">
      <c r="B420" s="106"/>
      <c r="G420" s="66">
        <f>_xlfn.XLOOKUP(F420,Oppsett!M:M,Oppsett!N:N,"",0)</f>
        <v>0</v>
      </c>
    </row>
    <row r="421" spans="2:7" x14ac:dyDescent="0.25">
      <c r="B421" s="106"/>
      <c r="G421" s="66">
        <f>_xlfn.XLOOKUP(F421,Oppsett!M:M,Oppsett!N:N,"",0)</f>
        <v>0</v>
      </c>
    </row>
    <row r="422" spans="2:7" x14ac:dyDescent="0.25">
      <c r="B422" s="106"/>
      <c r="G422" s="66">
        <f>_xlfn.XLOOKUP(F422,Oppsett!M:M,Oppsett!N:N,"",0)</f>
        <v>0</v>
      </c>
    </row>
    <row r="423" spans="2:7" x14ac:dyDescent="0.25">
      <c r="B423" s="106"/>
      <c r="G423" s="66">
        <f>_xlfn.XLOOKUP(F423,Oppsett!M:M,Oppsett!N:N,"",0)</f>
        <v>0</v>
      </c>
    </row>
    <row r="424" spans="2:7" x14ac:dyDescent="0.25">
      <c r="B424" s="106"/>
      <c r="G424" s="66">
        <f>_xlfn.XLOOKUP(F424,Oppsett!M:M,Oppsett!N:N,"",0)</f>
        <v>0</v>
      </c>
    </row>
    <row r="425" spans="2:7" x14ac:dyDescent="0.25">
      <c r="B425" s="106"/>
      <c r="G425" s="66">
        <f>_xlfn.XLOOKUP(F425,Oppsett!M:M,Oppsett!N:N,"",0)</f>
        <v>0</v>
      </c>
    </row>
    <row r="426" spans="2:7" x14ac:dyDescent="0.25">
      <c r="B426" s="106"/>
      <c r="G426" s="66">
        <f>_xlfn.XLOOKUP(F426,Oppsett!M:M,Oppsett!N:N,"",0)</f>
        <v>0</v>
      </c>
    </row>
    <row r="427" spans="2:7" x14ac:dyDescent="0.25">
      <c r="B427" s="106"/>
      <c r="G427" s="66">
        <f>_xlfn.XLOOKUP(F427,Oppsett!M:M,Oppsett!N:N,"",0)</f>
        <v>0</v>
      </c>
    </row>
    <row r="428" spans="2:7" x14ac:dyDescent="0.25">
      <c r="B428" s="106"/>
      <c r="G428" s="66">
        <f>_xlfn.XLOOKUP(F428,Oppsett!M:M,Oppsett!N:N,"",0)</f>
        <v>0</v>
      </c>
    </row>
    <row r="429" spans="2:7" x14ac:dyDescent="0.25">
      <c r="B429" s="106"/>
      <c r="G429" s="66">
        <f>_xlfn.XLOOKUP(F429,Oppsett!M:M,Oppsett!N:N,"",0)</f>
        <v>0</v>
      </c>
    </row>
    <row r="430" spans="2:7" x14ac:dyDescent="0.25">
      <c r="B430" s="106"/>
      <c r="G430" s="66">
        <f>_xlfn.XLOOKUP(F430,Oppsett!M:M,Oppsett!N:N,"",0)</f>
        <v>0</v>
      </c>
    </row>
    <row r="431" spans="2:7" x14ac:dyDescent="0.25">
      <c r="B431" s="106"/>
      <c r="G431" s="66">
        <f>_xlfn.XLOOKUP(F431,Oppsett!M:M,Oppsett!N:N,"",0)</f>
        <v>0</v>
      </c>
    </row>
    <row r="432" spans="2:7" x14ac:dyDescent="0.25">
      <c r="B432" s="106"/>
      <c r="G432" s="66">
        <f>_xlfn.XLOOKUP(F432,Oppsett!M:M,Oppsett!N:N,"",0)</f>
        <v>0</v>
      </c>
    </row>
    <row r="433" spans="2:7" x14ac:dyDescent="0.25">
      <c r="B433" s="106"/>
      <c r="G433" s="66">
        <f>_xlfn.XLOOKUP(F433,Oppsett!M:M,Oppsett!N:N,"",0)</f>
        <v>0</v>
      </c>
    </row>
    <row r="434" spans="2:7" x14ac:dyDescent="0.25">
      <c r="B434" s="106"/>
      <c r="G434" s="66">
        <f>_xlfn.XLOOKUP(F434,Oppsett!M:M,Oppsett!N:N,"",0)</f>
        <v>0</v>
      </c>
    </row>
    <row r="435" spans="2:7" x14ac:dyDescent="0.25">
      <c r="B435" s="106"/>
      <c r="G435" s="66">
        <f>_xlfn.XLOOKUP(F435,Oppsett!M:M,Oppsett!N:N,"",0)</f>
        <v>0</v>
      </c>
    </row>
    <row r="436" spans="2:7" x14ac:dyDescent="0.25">
      <c r="B436" s="106"/>
      <c r="G436" s="66">
        <f>_xlfn.XLOOKUP(F436,Oppsett!M:M,Oppsett!N:N,"",0)</f>
        <v>0</v>
      </c>
    </row>
    <row r="437" spans="2:7" x14ac:dyDescent="0.25">
      <c r="B437" s="106"/>
      <c r="G437" s="66">
        <f>_xlfn.XLOOKUP(F437,Oppsett!M:M,Oppsett!N:N,"",0)</f>
        <v>0</v>
      </c>
    </row>
    <row r="438" spans="2:7" x14ac:dyDescent="0.25">
      <c r="B438" s="106"/>
      <c r="G438" s="66">
        <f>_xlfn.XLOOKUP(F438,Oppsett!M:M,Oppsett!N:N,"",0)</f>
        <v>0</v>
      </c>
    </row>
    <row r="439" spans="2:7" x14ac:dyDescent="0.25">
      <c r="B439" s="106"/>
      <c r="G439" s="66">
        <f>_xlfn.XLOOKUP(F439,Oppsett!M:M,Oppsett!N:N,"",0)</f>
        <v>0</v>
      </c>
    </row>
    <row r="440" spans="2:7" x14ac:dyDescent="0.25">
      <c r="B440" s="106"/>
      <c r="G440" s="66">
        <f>_xlfn.XLOOKUP(F440,Oppsett!M:M,Oppsett!N:N,"",0)</f>
        <v>0</v>
      </c>
    </row>
    <row r="441" spans="2:7" x14ac:dyDescent="0.25">
      <c r="B441" s="106"/>
      <c r="G441" s="66">
        <f>_xlfn.XLOOKUP(F441,Oppsett!M:M,Oppsett!N:N,"",0)</f>
        <v>0</v>
      </c>
    </row>
    <row r="442" spans="2:7" x14ac:dyDescent="0.25">
      <c r="B442" s="106"/>
      <c r="G442" s="66">
        <f>_xlfn.XLOOKUP(F442,Oppsett!M:M,Oppsett!N:N,"",0)</f>
        <v>0</v>
      </c>
    </row>
    <row r="443" spans="2:7" x14ac:dyDescent="0.25">
      <c r="B443" s="106"/>
      <c r="G443" s="66">
        <f>_xlfn.XLOOKUP(F443,Oppsett!M:M,Oppsett!N:N,"",0)</f>
        <v>0</v>
      </c>
    </row>
    <row r="444" spans="2:7" x14ac:dyDescent="0.25">
      <c r="B444" s="106"/>
      <c r="G444" s="66">
        <f>_xlfn.XLOOKUP(F444,Oppsett!M:M,Oppsett!N:N,"",0)</f>
        <v>0</v>
      </c>
    </row>
    <row r="445" spans="2:7" x14ac:dyDescent="0.25">
      <c r="B445" s="106"/>
      <c r="G445" s="66">
        <f>_xlfn.XLOOKUP(F445,Oppsett!M:M,Oppsett!N:N,"",0)</f>
        <v>0</v>
      </c>
    </row>
    <row r="446" spans="2:7" x14ac:dyDescent="0.25">
      <c r="B446" s="106"/>
      <c r="G446" s="66">
        <f>_xlfn.XLOOKUP(F446,Oppsett!M:M,Oppsett!N:N,"",0)</f>
        <v>0</v>
      </c>
    </row>
    <row r="447" spans="2:7" x14ac:dyDescent="0.25">
      <c r="B447" s="106"/>
      <c r="G447" s="66">
        <f>_xlfn.XLOOKUP(F447,Oppsett!M:M,Oppsett!N:N,"",0)</f>
        <v>0</v>
      </c>
    </row>
    <row r="448" spans="2:7" x14ac:dyDescent="0.25">
      <c r="B448" s="106"/>
      <c r="G448" s="66">
        <f>_xlfn.XLOOKUP(F448,Oppsett!M:M,Oppsett!N:N,"",0)</f>
        <v>0</v>
      </c>
    </row>
    <row r="449" spans="2:7" x14ac:dyDescent="0.25">
      <c r="B449" s="106"/>
      <c r="G449" s="66">
        <f>_xlfn.XLOOKUP(F449,Oppsett!M:M,Oppsett!N:N,"",0)</f>
        <v>0</v>
      </c>
    </row>
    <row r="450" spans="2:7" x14ac:dyDescent="0.25">
      <c r="B450" s="106"/>
      <c r="G450" s="66">
        <f>_xlfn.XLOOKUP(F450,Oppsett!M:M,Oppsett!N:N,"",0)</f>
        <v>0</v>
      </c>
    </row>
    <row r="451" spans="2:7" x14ac:dyDescent="0.25">
      <c r="B451" s="106"/>
      <c r="G451" s="66">
        <f>_xlfn.XLOOKUP(F451,Oppsett!M:M,Oppsett!N:N,"",0)</f>
        <v>0</v>
      </c>
    </row>
    <row r="452" spans="2:7" x14ac:dyDescent="0.25">
      <c r="B452" s="106"/>
      <c r="G452" s="66">
        <f>_xlfn.XLOOKUP(F452,Oppsett!M:M,Oppsett!N:N,"",0)</f>
        <v>0</v>
      </c>
    </row>
    <row r="453" spans="2:7" x14ac:dyDescent="0.25">
      <c r="B453" s="106"/>
      <c r="G453" s="66">
        <f>_xlfn.XLOOKUP(F453,Oppsett!M:M,Oppsett!N:N,"",0)</f>
        <v>0</v>
      </c>
    </row>
    <row r="454" spans="2:7" x14ac:dyDescent="0.25">
      <c r="B454" s="106"/>
      <c r="G454" s="66">
        <f>_xlfn.XLOOKUP(F454,Oppsett!M:M,Oppsett!N:N,"",0)</f>
        <v>0</v>
      </c>
    </row>
    <row r="455" spans="2:7" x14ac:dyDescent="0.25">
      <c r="B455" s="106"/>
      <c r="G455" s="66">
        <f>_xlfn.XLOOKUP(F455,Oppsett!M:M,Oppsett!N:N,"",0)</f>
        <v>0</v>
      </c>
    </row>
    <row r="456" spans="2:7" x14ac:dyDescent="0.25">
      <c r="B456" s="106"/>
      <c r="G456" s="66">
        <f>_xlfn.XLOOKUP(F456,Oppsett!M:M,Oppsett!N:N,"",0)</f>
        <v>0</v>
      </c>
    </row>
    <row r="457" spans="2:7" x14ac:dyDescent="0.25">
      <c r="B457" s="106"/>
      <c r="G457" s="66">
        <f>_xlfn.XLOOKUP(F457,Oppsett!M:M,Oppsett!N:N,"",0)</f>
        <v>0</v>
      </c>
    </row>
    <row r="458" spans="2:7" x14ac:dyDescent="0.25">
      <c r="B458" s="106"/>
      <c r="G458" s="66">
        <f>_xlfn.XLOOKUP(F458,Oppsett!M:M,Oppsett!N:N,"",0)</f>
        <v>0</v>
      </c>
    </row>
    <row r="459" spans="2:7" x14ac:dyDescent="0.25">
      <c r="B459" s="106"/>
      <c r="G459" s="66">
        <f>_xlfn.XLOOKUP(F459,Oppsett!M:M,Oppsett!N:N,"",0)</f>
        <v>0</v>
      </c>
    </row>
    <row r="460" spans="2:7" x14ac:dyDescent="0.25">
      <c r="B460" s="106"/>
      <c r="G460" s="66">
        <f>_xlfn.XLOOKUP(F460,Oppsett!M:M,Oppsett!N:N,"",0)</f>
        <v>0</v>
      </c>
    </row>
    <row r="461" spans="2:7" x14ac:dyDescent="0.25">
      <c r="B461" s="106"/>
      <c r="G461" s="66">
        <f>_xlfn.XLOOKUP(F461,Oppsett!M:M,Oppsett!N:N,"",0)</f>
        <v>0</v>
      </c>
    </row>
    <row r="462" spans="2:7" x14ac:dyDescent="0.25">
      <c r="B462" s="106"/>
      <c r="G462" s="66">
        <f>_xlfn.XLOOKUP(F462,Oppsett!M:M,Oppsett!N:N,"",0)</f>
        <v>0</v>
      </c>
    </row>
    <row r="463" spans="2:7" x14ac:dyDescent="0.25">
      <c r="B463" s="106"/>
      <c r="G463" s="66">
        <f>_xlfn.XLOOKUP(F463,Oppsett!M:M,Oppsett!N:N,"",0)</f>
        <v>0</v>
      </c>
    </row>
    <row r="464" spans="2:7" x14ac:dyDescent="0.25">
      <c r="B464" s="106"/>
      <c r="G464" s="66">
        <f>_xlfn.XLOOKUP(F464,Oppsett!M:M,Oppsett!N:N,"",0)</f>
        <v>0</v>
      </c>
    </row>
    <row r="465" spans="2:7" x14ac:dyDescent="0.25">
      <c r="B465" s="106"/>
      <c r="G465" s="66">
        <f>_xlfn.XLOOKUP(F465,Oppsett!M:M,Oppsett!N:N,"",0)</f>
        <v>0</v>
      </c>
    </row>
    <row r="466" spans="2:7" x14ac:dyDescent="0.25">
      <c r="B466" s="106"/>
      <c r="G466" s="66">
        <f>_xlfn.XLOOKUP(F466,Oppsett!M:M,Oppsett!N:N,"",0)</f>
        <v>0</v>
      </c>
    </row>
    <row r="467" spans="2:7" x14ac:dyDescent="0.25">
      <c r="B467" s="106"/>
      <c r="G467" s="66">
        <f>_xlfn.XLOOKUP(F467,Oppsett!M:M,Oppsett!N:N,"",0)</f>
        <v>0</v>
      </c>
    </row>
    <row r="468" spans="2:7" x14ac:dyDescent="0.25">
      <c r="B468" s="106"/>
      <c r="G468" s="66">
        <f>_xlfn.XLOOKUP(F468,Oppsett!M:M,Oppsett!N:N,"",0)</f>
        <v>0</v>
      </c>
    </row>
    <row r="469" spans="2:7" x14ac:dyDescent="0.25">
      <c r="B469" s="106"/>
      <c r="G469" s="66">
        <f>_xlfn.XLOOKUP(F469,Oppsett!M:M,Oppsett!N:N,"",0)</f>
        <v>0</v>
      </c>
    </row>
    <row r="470" spans="2:7" x14ac:dyDescent="0.25">
      <c r="B470" s="106"/>
      <c r="G470" s="66">
        <f>_xlfn.XLOOKUP(F470,Oppsett!M:M,Oppsett!N:N,"",0)</f>
        <v>0</v>
      </c>
    </row>
    <row r="471" spans="2:7" x14ac:dyDescent="0.25">
      <c r="B471" s="106"/>
      <c r="G471" s="66">
        <f>_xlfn.XLOOKUP(F471,Oppsett!M:M,Oppsett!N:N,"",0)</f>
        <v>0</v>
      </c>
    </row>
    <row r="472" spans="2:7" x14ac:dyDescent="0.25">
      <c r="B472" s="106"/>
      <c r="G472" s="66">
        <f>_xlfn.XLOOKUP(F472,Oppsett!M:M,Oppsett!N:N,"",0)</f>
        <v>0</v>
      </c>
    </row>
    <row r="473" spans="2:7" x14ac:dyDescent="0.25">
      <c r="B473" s="106"/>
      <c r="G473" s="66">
        <f>_xlfn.XLOOKUP(F473,Oppsett!M:M,Oppsett!N:N,"",0)</f>
        <v>0</v>
      </c>
    </row>
    <row r="474" spans="2:7" x14ac:dyDescent="0.25">
      <c r="B474" s="106"/>
      <c r="G474" s="66">
        <f>_xlfn.XLOOKUP(F474,Oppsett!M:M,Oppsett!N:N,"",0)</f>
        <v>0</v>
      </c>
    </row>
    <row r="475" spans="2:7" x14ac:dyDescent="0.25">
      <c r="B475" s="106"/>
      <c r="G475" s="66">
        <f>_xlfn.XLOOKUP(F475,Oppsett!M:M,Oppsett!N:N,"",0)</f>
        <v>0</v>
      </c>
    </row>
    <row r="476" spans="2:7" x14ac:dyDescent="0.25">
      <c r="B476" s="106"/>
      <c r="G476" s="66">
        <f>_xlfn.XLOOKUP(F476,Oppsett!M:M,Oppsett!N:N,"",0)</f>
        <v>0</v>
      </c>
    </row>
    <row r="477" spans="2:7" x14ac:dyDescent="0.25">
      <c r="B477" s="106"/>
      <c r="G477" s="66">
        <f>_xlfn.XLOOKUP(F477,Oppsett!M:M,Oppsett!N:N,"",0)</f>
        <v>0</v>
      </c>
    </row>
    <row r="478" spans="2:7" x14ac:dyDescent="0.25">
      <c r="B478" s="106"/>
      <c r="G478" s="66">
        <f>_xlfn.XLOOKUP(F478,Oppsett!M:M,Oppsett!N:N,"",0)</f>
        <v>0</v>
      </c>
    </row>
    <row r="479" spans="2:7" x14ac:dyDescent="0.25">
      <c r="B479" s="106"/>
      <c r="G479" s="66">
        <f>_xlfn.XLOOKUP(F479,Oppsett!M:M,Oppsett!N:N,"",0)</f>
        <v>0</v>
      </c>
    </row>
    <row r="480" spans="2:7" x14ac:dyDescent="0.25">
      <c r="B480" s="106"/>
      <c r="G480" s="66">
        <f>_xlfn.XLOOKUP(F480,Oppsett!M:M,Oppsett!N:N,"",0)</f>
        <v>0</v>
      </c>
    </row>
    <row r="481" spans="2:7" x14ac:dyDescent="0.25">
      <c r="B481" s="106"/>
      <c r="G481" s="66">
        <f>_xlfn.XLOOKUP(F481,Oppsett!M:M,Oppsett!N:N,"",0)</f>
        <v>0</v>
      </c>
    </row>
    <row r="482" spans="2:7" x14ac:dyDescent="0.25">
      <c r="B482" s="106"/>
      <c r="G482" s="66">
        <f>_xlfn.XLOOKUP(F482,Oppsett!M:M,Oppsett!N:N,"",0)</f>
        <v>0</v>
      </c>
    </row>
    <row r="483" spans="2:7" x14ac:dyDescent="0.25">
      <c r="B483" s="106"/>
      <c r="G483" s="66">
        <f>_xlfn.XLOOKUP(F483,Oppsett!M:M,Oppsett!N:N,"",0)</f>
        <v>0</v>
      </c>
    </row>
    <row r="484" spans="2:7" x14ac:dyDescent="0.25">
      <c r="B484" s="106"/>
      <c r="G484" s="66">
        <f>_xlfn.XLOOKUP(F484,Oppsett!M:M,Oppsett!N:N,"",0)</f>
        <v>0</v>
      </c>
    </row>
    <row r="485" spans="2:7" x14ac:dyDescent="0.25">
      <c r="B485" s="106"/>
      <c r="G485" s="66">
        <f>_xlfn.XLOOKUP(F485,Oppsett!M:M,Oppsett!N:N,"",0)</f>
        <v>0</v>
      </c>
    </row>
    <row r="486" spans="2:7" x14ac:dyDescent="0.25">
      <c r="B486" s="106"/>
      <c r="G486" s="66">
        <f>_xlfn.XLOOKUP(F486,Oppsett!M:M,Oppsett!N:N,"",0)</f>
        <v>0</v>
      </c>
    </row>
    <row r="487" spans="2:7" x14ac:dyDescent="0.25">
      <c r="B487" s="106"/>
      <c r="G487" s="66">
        <f>_xlfn.XLOOKUP(F487,Oppsett!M:M,Oppsett!N:N,"",0)</f>
        <v>0</v>
      </c>
    </row>
    <row r="488" spans="2:7" x14ac:dyDescent="0.25">
      <c r="B488" s="106"/>
      <c r="G488" s="66">
        <f>_xlfn.XLOOKUP(F488,Oppsett!M:M,Oppsett!N:N,"",0)</f>
        <v>0</v>
      </c>
    </row>
    <row r="489" spans="2:7" x14ac:dyDescent="0.25">
      <c r="B489" s="106"/>
      <c r="G489" s="66">
        <f>_xlfn.XLOOKUP(F489,Oppsett!M:M,Oppsett!N:N,"",0)</f>
        <v>0</v>
      </c>
    </row>
    <row r="490" spans="2:7" x14ac:dyDescent="0.25">
      <c r="B490" s="106"/>
      <c r="G490" s="66">
        <f>_xlfn.XLOOKUP(F490,Oppsett!M:M,Oppsett!N:N,"",0)</f>
        <v>0</v>
      </c>
    </row>
    <row r="491" spans="2:7" x14ac:dyDescent="0.25">
      <c r="B491" s="106"/>
      <c r="G491" s="66">
        <f>_xlfn.XLOOKUP(F491,Oppsett!M:M,Oppsett!N:N,"",0)</f>
        <v>0</v>
      </c>
    </row>
    <row r="492" spans="2:7" x14ac:dyDescent="0.25">
      <c r="B492" s="106"/>
      <c r="G492" s="66">
        <f>_xlfn.XLOOKUP(F492,Oppsett!M:M,Oppsett!N:N,"",0)</f>
        <v>0</v>
      </c>
    </row>
    <row r="493" spans="2:7" x14ac:dyDescent="0.25">
      <c r="B493" s="106"/>
      <c r="G493" s="66">
        <f>_xlfn.XLOOKUP(F493,Oppsett!M:M,Oppsett!N:N,"",0)</f>
        <v>0</v>
      </c>
    </row>
    <row r="494" spans="2:7" x14ac:dyDescent="0.25">
      <c r="B494" s="106"/>
      <c r="G494" s="66">
        <f>_xlfn.XLOOKUP(F494,Oppsett!M:M,Oppsett!N:N,"",0)</f>
        <v>0</v>
      </c>
    </row>
    <row r="495" spans="2:7" x14ac:dyDescent="0.25">
      <c r="B495" s="106"/>
      <c r="G495" s="66">
        <f>_xlfn.XLOOKUP(F495,Oppsett!M:M,Oppsett!N:N,"",0)</f>
        <v>0</v>
      </c>
    </row>
    <row r="496" spans="2:7" x14ac:dyDescent="0.25">
      <c r="B496" s="106"/>
      <c r="G496" s="66">
        <f>_xlfn.XLOOKUP(F496,Oppsett!M:M,Oppsett!N:N,"",0)</f>
        <v>0</v>
      </c>
    </row>
    <row r="497" spans="2:7" x14ac:dyDescent="0.25">
      <c r="B497" s="106"/>
      <c r="G497" s="66">
        <f>_xlfn.XLOOKUP(F497,Oppsett!M:M,Oppsett!N:N,"",0)</f>
        <v>0</v>
      </c>
    </row>
    <row r="498" spans="2:7" x14ac:dyDescent="0.25">
      <c r="B498" s="106"/>
      <c r="G498" s="66">
        <f>_xlfn.XLOOKUP(F498,Oppsett!M:M,Oppsett!N:N,"",0)</f>
        <v>0</v>
      </c>
    </row>
    <row r="499" spans="2:7" x14ac:dyDescent="0.25">
      <c r="B499" s="106"/>
      <c r="G499" s="66">
        <f>_xlfn.XLOOKUP(F499,Oppsett!M:M,Oppsett!N:N,"",0)</f>
        <v>0</v>
      </c>
    </row>
    <row r="500" spans="2:7" x14ac:dyDescent="0.25">
      <c r="B500" s="106"/>
      <c r="G500" s="66">
        <f>_xlfn.XLOOKUP(F500,Oppsett!M:M,Oppsett!N:N,"",0)</f>
        <v>0</v>
      </c>
    </row>
    <row r="501" spans="2:7" x14ac:dyDescent="0.25">
      <c r="B501" s="106"/>
      <c r="G501" s="66">
        <f>_xlfn.XLOOKUP(F501,Oppsett!M:M,Oppsett!N:N,"",0)</f>
        <v>0</v>
      </c>
    </row>
    <row r="502" spans="2:7" x14ac:dyDescent="0.25">
      <c r="B502" s="106"/>
      <c r="G502" s="66">
        <f>_xlfn.XLOOKUP(F502,Oppsett!M:M,Oppsett!N:N,"",0)</f>
        <v>0</v>
      </c>
    </row>
    <row r="503" spans="2:7" x14ac:dyDescent="0.25">
      <c r="B503" s="106"/>
      <c r="G503" s="66">
        <f>_xlfn.XLOOKUP(F503,Oppsett!M:M,Oppsett!N:N,"",0)</f>
        <v>0</v>
      </c>
    </row>
    <row r="504" spans="2:7" x14ac:dyDescent="0.25">
      <c r="B504" s="106"/>
      <c r="G504" s="66">
        <f>_xlfn.XLOOKUP(F504,Oppsett!M:M,Oppsett!N:N,"",0)</f>
        <v>0</v>
      </c>
    </row>
    <row r="505" spans="2:7" x14ac:dyDescent="0.25">
      <c r="B505" s="106"/>
      <c r="G505" s="66">
        <f>_xlfn.XLOOKUP(F505,Oppsett!M:M,Oppsett!N:N,"",0)</f>
        <v>0</v>
      </c>
    </row>
    <row r="506" spans="2:7" x14ac:dyDescent="0.25">
      <c r="B506" s="106"/>
      <c r="G506" s="66">
        <f>_xlfn.XLOOKUP(F506,Oppsett!M:M,Oppsett!N:N,"",0)</f>
        <v>0</v>
      </c>
    </row>
    <row r="507" spans="2:7" x14ac:dyDescent="0.25">
      <c r="B507" s="106"/>
      <c r="G507" s="66">
        <f>_xlfn.XLOOKUP(F507,Oppsett!M:M,Oppsett!N:N,"",0)</f>
        <v>0</v>
      </c>
    </row>
    <row r="508" spans="2:7" x14ac:dyDescent="0.25">
      <c r="B508" s="106"/>
      <c r="G508" s="66">
        <f>_xlfn.XLOOKUP(F508,Oppsett!M:M,Oppsett!N:N,"",0)</f>
        <v>0</v>
      </c>
    </row>
    <row r="509" spans="2:7" x14ac:dyDescent="0.25">
      <c r="B509" s="106"/>
      <c r="G509" s="66">
        <f>_xlfn.XLOOKUP(F509,Oppsett!M:M,Oppsett!N:N,"",0)</f>
        <v>0</v>
      </c>
    </row>
    <row r="510" spans="2:7" x14ac:dyDescent="0.25">
      <c r="B510" s="106"/>
      <c r="G510" s="66">
        <f>_xlfn.XLOOKUP(F510,Oppsett!M:M,Oppsett!N:N,"",0)</f>
        <v>0</v>
      </c>
    </row>
    <row r="511" spans="2:7" x14ac:dyDescent="0.25">
      <c r="B511" s="106"/>
      <c r="G511" s="66">
        <f>_xlfn.XLOOKUP(F511,Oppsett!M:M,Oppsett!N:N,"",0)</f>
        <v>0</v>
      </c>
    </row>
    <row r="512" spans="2:7" x14ac:dyDescent="0.25">
      <c r="B512" s="106"/>
      <c r="G512" s="66">
        <f>_xlfn.XLOOKUP(F512,Oppsett!M:M,Oppsett!N:N,"",0)</f>
        <v>0</v>
      </c>
    </row>
    <row r="513" spans="2:7" x14ac:dyDescent="0.25">
      <c r="B513" s="106"/>
      <c r="G513" s="66">
        <f>_xlfn.XLOOKUP(F513,Oppsett!M:M,Oppsett!N:N,"",0)</f>
        <v>0</v>
      </c>
    </row>
    <row r="514" spans="2:7" x14ac:dyDescent="0.25">
      <c r="B514" s="106"/>
      <c r="G514" s="66">
        <f>_xlfn.XLOOKUP(F514,Oppsett!M:M,Oppsett!N:N,"",0)</f>
        <v>0</v>
      </c>
    </row>
    <row r="515" spans="2:7" x14ac:dyDescent="0.25">
      <c r="B515" s="106"/>
      <c r="G515" s="66">
        <f>_xlfn.XLOOKUP(F515,Oppsett!M:M,Oppsett!N:N,"",0)</f>
        <v>0</v>
      </c>
    </row>
    <row r="516" spans="2:7" x14ac:dyDescent="0.25">
      <c r="B516" s="106"/>
      <c r="G516" s="66">
        <f>_xlfn.XLOOKUP(F516,Oppsett!M:M,Oppsett!N:N,"",0)</f>
        <v>0</v>
      </c>
    </row>
    <row r="517" spans="2:7" x14ac:dyDescent="0.25">
      <c r="B517" s="106"/>
      <c r="G517" s="66">
        <f>_xlfn.XLOOKUP(F517,Oppsett!M:M,Oppsett!N:N,"",0)</f>
        <v>0</v>
      </c>
    </row>
    <row r="518" spans="2:7" x14ac:dyDescent="0.25">
      <c r="B518" s="106"/>
      <c r="G518" s="66">
        <f>_xlfn.XLOOKUP(F518,Oppsett!M:M,Oppsett!N:N,"",0)</f>
        <v>0</v>
      </c>
    </row>
    <row r="519" spans="2:7" x14ac:dyDescent="0.25">
      <c r="B519" s="106"/>
      <c r="G519" s="66">
        <f>_xlfn.XLOOKUP(F519,Oppsett!M:M,Oppsett!N:N,"",0)</f>
        <v>0</v>
      </c>
    </row>
    <row r="520" spans="2:7" x14ac:dyDescent="0.25">
      <c r="B520" s="106"/>
      <c r="G520" s="66">
        <f>_xlfn.XLOOKUP(F520,Oppsett!M:M,Oppsett!N:N,"",0)</f>
        <v>0</v>
      </c>
    </row>
    <row r="521" spans="2:7" x14ac:dyDescent="0.25">
      <c r="B521" s="106"/>
      <c r="G521" s="66">
        <f>_xlfn.XLOOKUP(F521,Oppsett!M:M,Oppsett!N:N,"",0)</f>
        <v>0</v>
      </c>
    </row>
    <row r="522" spans="2:7" x14ac:dyDescent="0.25">
      <c r="B522" s="106"/>
      <c r="G522" s="66">
        <f>_xlfn.XLOOKUP(F522,Oppsett!M:M,Oppsett!N:N,"",0)</f>
        <v>0</v>
      </c>
    </row>
    <row r="523" spans="2:7" x14ac:dyDescent="0.25">
      <c r="B523" s="106"/>
      <c r="G523" s="66">
        <f>_xlfn.XLOOKUP(F523,Oppsett!M:M,Oppsett!N:N,"",0)</f>
        <v>0</v>
      </c>
    </row>
    <row r="524" spans="2:7" x14ac:dyDescent="0.25">
      <c r="B524" s="106"/>
      <c r="G524" s="66">
        <f>_xlfn.XLOOKUP(F524,Oppsett!M:M,Oppsett!N:N,"",0)</f>
        <v>0</v>
      </c>
    </row>
    <row r="525" spans="2:7" x14ac:dyDescent="0.25">
      <c r="B525" s="106"/>
      <c r="G525" s="66">
        <f>_xlfn.XLOOKUP(F525,Oppsett!M:M,Oppsett!N:N,"",0)</f>
        <v>0</v>
      </c>
    </row>
    <row r="526" spans="2:7" x14ac:dyDescent="0.25">
      <c r="B526" s="106"/>
      <c r="G526" s="66">
        <f>_xlfn.XLOOKUP(F526,Oppsett!M:M,Oppsett!N:N,"",0)</f>
        <v>0</v>
      </c>
    </row>
    <row r="527" spans="2:7" x14ac:dyDescent="0.25">
      <c r="B527" s="106"/>
      <c r="G527" s="66">
        <f>_xlfn.XLOOKUP(F527,Oppsett!M:M,Oppsett!N:N,"",0)</f>
        <v>0</v>
      </c>
    </row>
    <row r="528" spans="2:7" x14ac:dyDescent="0.25">
      <c r="B528" s="106"/>
      <c r="G528" s="66">
        <f>_xlfn.XLOOKUP(F528,Oppsett!M:M,Oppsett!N:N,"",0)</f>
        <v>0</v>
      </c>
    </row>
    <row r="529" spans="2:7" x14ac:dyDescent="0.25">
      <c r="B529" s="106"/>
      <c r="G529" s="66">
        <f>_xlfn.XLOOKUP(F529,Oppsett!M:M,Oppsett!N:N,"",0)</f>
        <v>0</v>
      </c>
    </row>
    <row r="530" spans="2:7" x14ac:dyDescent="0.25">
      <c r="B530" s="106"/>
      <c r="G530" s="66">
        <f>_xlfn.XLOOKUP(F530,Oppsett!M:M,Oppsett!N:N,"",0)</f>
        <v>0</v>
      </c>
    </row>
    <row r="531" spans="2:7" x14ac:dyDescent="0.25">
      <c r="B531" s="106"/>
      <c r="G531" s="66">
        <f>_xlfn.XLOOKUP(F531,Oppsett!M:M,Oppsett!N:N,"",0)</f>
        <v>0</v>
      </c>
    </row>
    <row r="532" spans="2:7" x14ac:dyDescent="0.25">
      <c r="B532" s="106"/>
      <c r="G532" s="66">
        <f>_xlfn.XLOOKUP(F532,Oppsett!M:M,Oppsett!N:N,"",0)</f>
        <v>0</v>
      </c>
    </row>
    <row r="533" spans="2:7" x14ac:dyDescent="0.25">
      <c r="B533" s="106"/>
      <c r="G533" s="66">
        <f>_xlfn.XLOOKUP(F533,Oppsett!M:M,Oppsett!N:N,"",0)</f>
        <v>0</v>
      </c>
    </row>
    <row r="534" spans="2:7" x14ac:dyDescent="0.25">
      <c r="B534" s="106"/>
      <c r="G534" s="66">
        <f>_xlfn.XLOOKUP(F534,Oppsett!M:M,Oppsett!N:N,"",0)</f>
        <v>0</v>
      </c>
    </row>
    <row r="535" spans="2:7" x14ac:dyDescent="0.25">
      <c r="B535" s="106"/>
      <c r="G535" s="66">
        <f>_xlfn.XLOOKUP(F535,Oppsett!M:M,Oppsett!N:N,"",0)</f>
        <v>0</v>
      </c>
    </row>
    <row r="536" spans="2:7" x14ac:dyDescent="0.25">
      <c r="B536" s="106"/>
      <c r="G536" s="66">
        <f>_xlfn.XLOOKUP(F536,Oppsett!M:M,Oppsett!N:N,"",0)</f>
        <v>0</v>
      </c>
    </row>
    <row r="537" spans="2:7" x14ac:dyDescent="0.25">
      <c r="B537" s="106"/>
      <c r="G537" s="66">
        <f>_xlfn.XLOOKUP(F537,Oppsett!M:M,Oppsett!N:N,"",0)</f>
        <v>0</v>
      </c>
    </row>
    <row r="538" spans="2:7" x14ac:dyDescent="0.25">
      <c r="B538" s="106"/>
      <c r="G538" s="66">
        <f>_xlfn.XLOOKUP(F538,Oppsett!M:M,Oppsett!N:N,"",0)</f>
        <v>0</v>
      </c>
    </row>
    <row r="539" spans="2:7" x14ac:dyDescent="0.25">
      <c r="B539" s="106"/>
      <c r="G539" s="66">
        <f>_xlfn.XLOOKUP(F539,Oppsett!M:M,Oppsett!N:N,"",0)</f>
        <v>0</v>
      </c>
    </row>
    <row r="540" spans="2:7" x14ac:dyDescent="0.25">
      <c r="B540" s="106"/>
      <c r="G540" s="66">
        <f>_xlfn.XLOOKUP(F540,Oppsett!M:M,Oppsett!N:N,"",0)</f>
        <v>0</v>
      </c>
    </row>
    <row r="541" spans="2:7" x14ac:dyDescent="0.25">
      <c r="B541" s="106"/>
      <c r="G541" s="66">
        <f>_xlfn.XLOOKUP(F541,Oppsett!M:M,Oppsett!N:N,"",0)</f>
        <v>0</v>
      </c>
    </row>
    <row r="542" spans="2:7" x14ac:dyDescent="0.25">
      <c r="B542" s="106"/>
      <c r="G542" s="66">
        <f>_xlfn.XLOOKUP(F542,Oppsett!M:M,Oppsett!N:N,"",0)</f>
        <v>0</v>
      </c>
    </row>
    <row r="543" spans="2:7" x14ac:dyDescent="0.25">
      <c r="B543" s="106"/>
      <c r="G543" s="66">
        <f>_xlfn.XLOOKUP(F543,Oppsett!M:M,Oppsett!N:N,"",0)</f>
        <v>0</v>
      </c>
    </row>
    <row r="544" spans="2:7" x14ac:dyDescent="0.25">
      <c r="B544" s="106"/>
      <c r="G544" s="66">
        <f>_xlfn.XLOOKUP(F544,Oppsett!M:M,Oppsett!N:N,"",0)</f>
        <v>0</v>
      </c>
    </row>
    <row r="545" spans="2:7" x14ac:dyDescent="0.25">
      <c r="B545" s="106"/>
      <c r="G545" s="66">
        <f>_xlfn.XLOOKUP(F545,Oppsett!M:M,Oppsett!N:N,"",0)</f>
        <v>0</v>
      </c>
    </row>
    <row r="546" spans="2:7" x14ac:dyDescent="0.25">
      <c r="B546" s="106"/>
      <c r="G546" s="66">
        <f>_xlfn.XLOOKUP(F546,Oppsett!M:M,Oppsett!N:N,"",0)</f>
        <v>0</v>
      </c>
    </row>
    <row r="547" spans="2:7" x14ac:dyDescent="0.25">
      <c r="B547" s="106"/>
      <c r="G547" s="66">
        <f>_xlfn.XLOOKUP(F547,Oppsett!M:M,Oppsett!N:N,"",0)</f>
        <v>0</v>
      </c>
    </row>
    <row r="548" spans="2:7" x14ac:dyDescent="0.25">
      <c r="B548" s="106"/>
      <c r="G548" s="66">
        <f>_xlfn.XLOOKUP(F548,Oppsett!M:M,Oppsett!N:N,"",0)</f>
        <v>0</v>
      </c>
    </row>
    <row r="549" spans="2:7" x14ac:dyDescent="0.25">
      <c r="B549" s="106"/>
      <c r="G549" s="66">
        <f>_xlfn.XLOOKUP(F549,Oppsett!M:M,Oppsett!N:N,"",0)</f>
        <v>0</v>
      </c>
    </row>
    <row r="550" spans="2:7" x14ac:dyDescent="0.25">
      <c r="B550" s="106"/>
      <c r="G550" s="66">
        <f>_xlfn.XLOOKUP(F550,Oppsett!M:M,Oppsett!N:N,"",0)</f>
        <v>0</v>
      </c>
    </row>
    <row r="551" spans="2:7" x14ac:dyDescent="0.25">
      <c r="B551" s="106"/>
      <c r="G551" s="66">
        <f>_xlfn.XLOOKUP(F551,Oppsett!M:M,Oppsett!N:N,"",0)</f>
        <v>0</v>
      </c>
    </row>
    <row r="552" spans="2:7" x14ac:dyDescent="0.25">
      <c r="B552" s="106"/>
      <c r="G552" s="66">
        <f>_xlfn.XLOOKUP(F552,Oppsett!M:M,Oppsett!N:N,"",0)</f>
        <v>0</v>
      </c>
    </row>
    <row r="553" spans="2:7" x14ac:dyDescent="0.25">
      <c r="B553" s="106"/>
      <c r="G553" s="66">
        <f>_xlfn.XLOOKUP(F553,Oppsett!M:M,Oppsett!N:N,"",0)</f>
        <v>0</v>
      </c>
    </row>
    <row r="554" spans="2:7" x14ac:dyDescent="0.25">
      <c r="B554" s="106"/>
      <c r="G554" s="66">
        <f>_xlfn.XLOOKUP(F554,Oppsett!M:M,Oppsett!N:N,"",0)</f>
        <v>0</v>
      </c>
    </row>
    <row r="555" spans="2:7" x14ac:dyDescent="0.25">
      <c r="B555" s="106"/>
      <c r="G555" s="66">
        <f>_xlfn.XLOOKUP(F555,Oppsett!M:M,Oppsett!N:N,"",0)</f>
        <v>0</v>
      </c>
    </row>
    <row r="556" spans="2:7" x14ac:dyDescent="0.25">
      <c r="B556" s="106"/>
      <c r="G556" s="66">
        <f>_xlfn.XLOOKUP(F556,Oppsett!M:M,Oppsett!N:N,"",0)</f>
        <v>0</v>
      </c>
    </row>
    <row r="557" spans="2:7" x14ac:dyDescent="0.25">
      <c r="B557" s="106"/>
      <c r="G557" s="66">
        <f>_xlfn.XLOOKUP(F557,Oppsett!M:M,Oppsett!N:N,"",0)</f>
        <v>0</v>
      </c>
    </row>
    <row r="558" spans="2:7" x14ac:dyDescent="0.25">
      <c r="B558" s="106"/>
      <c r="G558" s="66">
        <f>_xlfn.XLOOKUP(F558,Oppsett!M:M,Oppsett!N:N,"",0)</f>
        <v>0</v>
      </c>
    </row>
    <row r="559" spans="2:7" x14ac:dyDescent="0.25">
      <c r="B559" s="106"/>
      <c r="G559" s="66">
        <f>_xlfn.XLOOKUP(F559,Oppsett!M:M,Oppsett!N:N,"",0)</f>
        <v>0</v>
      </c>
    </row>
    <row r="560" spans="2:7" x14ac:dyDescent="0.25">
      <c r="B560" s="106"/>
      <c r="G560" s="66">
        <f>_xlfn.XLOOKUP(F560,Oppsett!M:M,Oppsett!N:N,"",0)</f>
        <v>0</v>
      </c>
    </row>
    <row r="561" spans="2:7" x14ac:dyDescent="0.25">
      <c r="B561" s="106"/>
      <c r="G561" s="66">
        <f>_xlfn.XLOOKUP(F561,Oppsett!M:M,Oppsett!N:N,"",0)</f>
        <v>0</v>
      </c>
    </row>
    <row r="562" spans="2:7" x14ac:dyDescent="0.25">
      <c r="B562" s="106"/>
      <c r="G562" s="66">
        <f>_xlfn.XLOOKUP(F562,Oppsett!M:M,Oppsett!N:N,"",0)</f>
        <v>0</v>
      </c>
    </row>
    <row r="563" spans="2:7" x14ac:dyDescent="0.25">
      <c r="B563" s="106"/>
      <c r="G563" s="66">
        <f>_xlfn.XLOOKUP(F563,Oppsett!M:M,Oppsett!N:N,"",0)</f>
        <v>0</v>
      </c>
    </row>
    <row r="564" spans="2:7" x14ac:dyDescent="0.25">
      <c r="B564" s="106"/>
      <c r="G564" s="66">
        <f>_xlfn.XLOOKUP(F564,Oppsett!M:M,Oppsett!N:N,"",0)</f>
        <v>0</v>
      </c>
    </row>
    <row r="565" spans="2:7" x14ac:dyDescent="0.25">
      <c r="B565" s="106"/>
      <c r="G565" s="66">
        <f>_xlfn.XLOOKUP(F565,Oppsett!M:M,Oppsett!N:N,"",0)</f>
        <v>0</v>
      </c>
    </row>
    <row r="566" spans="2:7" x14ac:dyDescent="0.25">
      <c r="B566" s="106"/>
      <c r="G566" s="66">
        <f>_xlfn.XLOOKUP(F566,Oppsett!M:M,Oppsett!N:N,"",0)</f>
        <v>0</v>
      </c>
    </row>
    <row r="567" spans="2:7" x14ac:dyDescent="0.25">
      <c r="B567" s="106"/>
      <c r="G567" s="66">
        <f>_xlfn.XLOOKUP(F567,Oppsett!M:M,Oppsett!N:N,"",0)</f>
        <v>0</v>
      </c>
    </row>
    <row r="568" spans="2:7" x14ac:dyDescent="0.25">
      <c r="B568" s="106"/>
      <c r="G568" s="66">
        <f>_xlfn.XLOOKUP(F568,Oppsett!M:M,Oppsett!N:N,"",0)</f>
        <v>0</v>
      </c>
    </row>
    <row r="569" spans="2:7" x14ac:dyDescent="0.25">
      <c r="B569" s="106"/>
      <c r="G569" s="66">
        <f>_xlfn.XLOOKUP(F569,Oppsett!M:M,Oppsett!N:N,"",0)</f>
        <v>0</v>
      </c>
    </row>
    <row r="570" spans="2:7" x14ac:dyDescent="0.25">
      <c r="B570" s="106"/>
      <c r="G570" s="66">
        <f>_xlfn.XLOOKUP(F570,Oppsett!M:M,Oppsett!N:N,"",0)</f>
        <v>0</v>
      </c>
    </row>
    <row r="571" spans="2:7" x14ac:dyDescent="0.25">
      <c r="B571" s="106"/>
      <c r="G571" s="66">
        <f>_xlfn.XLOOKUP(F571,Oppsett!M:M,Oppsett!N:N,"",0)</f>
        <v>0</v>
      </c>
    </row>
    <row r="572" spans="2:7" x14ac:dyDescent="0.25">
      <c r="B572" s="106"/>
      <c r="G572" s="66">
        <f>_xlfn.XLOOKUP(F572,Oppsett!M:M,Oppsett!N:N,"",0)</f>
        <v>0</v>
      </c>
    </row>
    <row r="573" spans="2:7" x14ac:dyDescent="0.25">
      <c r="B573" s="106"/>
      <c r="G573" s="66">
        <f>_xlfn.XLOOKUP(F573,Oppsett!M:M,Oppsett!N:N,"",0)</f>
        <v>0</v>
      </c>
    </row>
    <row r="574" spans="2:7" x14ac:dyDescent="0.25">
      <c r="B574" s="106"/>
      <c r="G574" s="66">
        <f>_xlfn.XLOOKUP(F574,Oppsett!M:M,Oppsett!N:N,"",0)</f>
        <v>0</v>
      </c>
    </row>
    <row r="575" spans="2:7" x14ac:dyDescent="0.25">
      <c r="B575" s="106"/>
      <c r="G575" s="66">
        <f>_xlfn.XLOOKUP(F575,Oppsett!M:M,Oppsett!N:N,"",0)</f>
        <v>0</v>
      </c>
    </row>
    <row r="576" spans="2:7" x14ac:dyDescent="0.25">
      <c r="B576" s="106"/>
      <c r="G576" s="66">
        <f>_xlfn.XLOOKUP(F576,Oppsett!M:M,Oppsett!N:N,"",0)</f>
        <v>0</v>
      </c>
    </row>
    <row r="577" spans="2:7" x14ac:dyDescent="0.25">
      <c r="B577" s="106"/>
      <c r="G577" s="66">
        <f>_xlfn.XLOOKUP(F577,Oppsett!M:M,Oppsett!N:N,"",0)</f>
        <v>0</v>
      </c>
    </row>
    <row r="578" spans="2:7" x14ac:dyDescent="0.25">
      <c r="B578" s="106"/>
      <c r="G578" s="66">
        <f>_xlfn.XLOOKUP(F578,Oppsett!M:M,Oppsett!N:N,"",0)</f>
        <v>0</v>
      </c>
    </row>
    <row r="579" spans="2:7" x14ac:dyDescent="0.25">
      <c r="B579" s="106"/>
      <c r="G579" s="66">
        <f>_xlfn.XLOOKUP(F579,Oppsett!M:M,Oppsett!N:N,"",0)</f>
        <v>0</v>
      </c>
    </row>
    <row r="580" spans="2:7" x14ac:dyDescent="0.25">
      <c r="B580" s="106"/>
      <c r="G580" s="66">
        <f>_xlfn.XLOOKUP(F580,Oppsett!M:M,Oppsett!N:N,"",0)</f>
        <v>0</v>
      </c>
    </row>
    <row r="581" spans="2:7" x14ac:dyDescent="0.25">
      <c r="B581" s="106"/>
      <c r="G581" s="66">
        <f>_xlfn.XLOOKUP(F581,Oppsett!M:M,Oppsett!N:N,"",0)</f>
        <v>0</v>
      </c>
    </row>
    <row r="582" spans="2:7" x14ac:dyDescent="0.25">
      <c r="B582" s="106"/>
      <c r="G582" s="66">
        <f>_xlfn.XLOOKUP(F582,Oppsett!M:M,Oppsett!N:N,"",0)</f>
        <v>0</v>
      </c>
    </row>
    <row r="583" spans="2:7" x14ac:dyDescent="0.25">
      <c r="B583" s="106"/>
      <c r="G583" s="66">
        <f>_xlfn.XLOOKUP(F583,Oppsett!M:M,Oppsett!N:N,"",0)</f>
        <v>0</v>
      </c>
    </row>
    <row r="584" spans="2:7" x14ac:dyDescent="0.25">
      <c r="B584" s="106"/>
      <c r="G584" s="66">
        <f>_xlfn.XLOOKUP(F584,Oppsett!M:M,Oppsett!N:N,"",0)</f>
        <v>0</v>
      </c>
    </row>
    <row r="585" spans="2:7" x14ac:dyDescent="0.25">
      <c r="B585" s="106"/>
      <c r="G585" s="66">
        <f>_xlfn.XLOOKUP(F585,Oppsett!M:M,Oppsett!N:N,"",0)</f>
        <v>0</v>
      </c>
    </row>
    <row r="586" spans="2:7" x14ac:dyDescent="0.25">
      <c r="B586" s="106"/>
      <c r="G586" s="66">
        <f>_xlfn.XLOOKUP(F586,Oppsett!M:M,Oppsett!N:N,"",0)</f>
        <v>0</v>
      </c>
    </row>
    <row r="587" spans="2:7" x14ac:dyDescent="0.25">
      <c r="B587" s="106"/>
      <c r="G587" s="66">
        <f>_xlfn.XLOOKUP(F587,Oppsett!M:M,Oppsett!N:N,"",0)</f>
        <v>0</v>
      </c>
    </row>
    <row r="588" spans="2:7" x14ac:dyDescent="0.25">
      <c r="B588" s="106"/>
      <c r="G588" s="66">
        <f>_xlfn.XLOOKUP(F588,Oppsett!M:M,Oppsett!N:N,"",0)</f>
        <v>0</v>
      </c>
    </row>
    <row r="589" spans="2:7" x14ac:dyDescent="0.25">
      <c r="B589" s="106"/>
      <c r="G589" s="66">
        <f>_xlfn.XLOOKUP(F589,Oppsett!M:M,Oppsett!N:N,"",0)</f>
        <v>0</v>
      </c>
    </row>
    <row r="590" spans="2:7" x14ac:dyDescent="0.25">
      <c r="B590" s="106"/>
      <c r="G590" s="66">
        <f>_xlfn.XLOOKUP(F590,Oppsett!M:M,Oppsett!N:N,"",0)</f>
        <v>0</v>
      </c>
    </row>
    <row r="591" spans="2:7" x14ac:dyDescent="0.25">
      <c r="B591" s="106"/>
      <c r="G591" s="66">
        <f>_xlfn.XLOOKUP(F591,Oppsett!M:M,Oppsett!N:N,"",0)</f>
        <v>0</v>
      </c>
    </row>
    <row r="592" spans="2:7" x14ac:dyDescent="0.25">
      <c r="B592" s="106"/>
      <c r="G592" s="66">
        <f>_xlfn.XLOOKUP(F592,Oppsett!M:M,Oppsett!N:N,"",0)</f>
        <v>0</v>
      </c>
    </row>
    <row r="593" spans="2:7" x14ac:dyDescent="0.25">
      <c r="B593" s="106"/>
      <c r="G593" s="66">
        <f>_xlfn.XLOOKUP(F593,Oppsett!M:M,Oppsett!N:N,"",0)</f>
        <v>0</v>
      </c>
    </row>
    <row r="594" spans="2:7" x14ac:dyDescent="0.25">
      <c r="B594" s="106"/>
      <c r="G594" s="66">
        <f>_xlfn.XLOOKUP(F594,Oppsett!M:M,Oppsett!N:N,"",0)</f>
        <v>0</v>
      </c>
    </row>
    <row r="595" spans="2:7" x14ac:dyDescent="0.25">
      <c r="B595" s="106"/>
      <c r="G595" s="66">
        <f>_xlfn.XLOOKUP(F595,Oppsett!M:M,Oppsett!N:N,"",0)</f>
        <v>0</v>
      </c>
    </row>
    <row r="596" spans="2:7" x14ac:dyDescent="0.25">
      <c r="B596" s="106"/>
      <c r="G596" s="66">
        <f>_xlfn.XLOOKUP(F596,Oppsett!M:M,Oppsett!N:N,"",0)</f>
        <v>0</v>
      </c>
    </row>
    <row r="597" spans="2:7" x14ac:dyDescent="0.25">
      <c r="B597" s="106"/>
      <c r="G597" s="66">
        <f>_xlfn.XLOOKUP(F597,Oppsett!M:M,Oppsett!N:N,"",0)</f>
        <v>0</v>
      </c>
    </row>
    <row r="598" spans="2:7" x14ac:dyDescent="0.25">
      <c r="B598" s="106"/>
      <c r="G598" s="66">
        <f>_xlfn.XLOOKUP(F598,Oppsett!M:M,Oppsett!N:N,"",0)</f>
        <v>0</v>
      </c>
    </row>
    <row r="599" spans="2:7" x14ac:dyDescent="0.25">
      <c r="B599" s="106"/>
      <c r="G599" s="66">
        <f>_xlfn.XLOOKUP(F599,Oppsett!M:M,Oppsett!N:N,"",0)</f>
        <v>0</v>
      </c>
    </row>
    <row r="600" spans="2:7" x14ac:dyDescent="0.25">
      <c r="B600" s="106"/>
      <c r="G600" s="66">
        <f>_xlfn.XLOOKUP(F600,Oppsett!M:M,Oppsett!N:N,"",0)</f>
        <v>0</v>
      </c>
    </row>
    <row r="601" spans="2:7" x14ac:dyDescent="0.25">
      <c r="B601" s="106"/>
      <c r="G601" s="66">
        <f>_xlfn.XLOOKUP(F601,Oppsett!M:M,Oppsett!N:N,"",0)</f>
        <v>0</v>
      </c>
    </row>
    <row r="602" spans="2:7" x14ac:dyDescent="0.25">
      <c r="B602" s="106"/>
      <c r="G602" s="66">
        <f>_xlfn.XLOOKUP(F602,Oppsett!M:M,Oppsett!N:N,"",0)</f>
        <v>0</v>
      </c>
    </row>
    <row r="603" spans="2:7" x14ac:dyDescent="0.25">
      <c r="B603" s="106"/>
      <c r="G603" s="66">
        <f>_xlfn.XLOOKUP(F603,Oppsett!M:M,Oppsett!N:N,"",0)</f>
        <v>0</v>
      </c>
    </row>
    <row r="604" spans="2:7" x14ac:dyDescent="0.25">
      <c r="B604" s="106"/>
      <c r="G604" s="66">
        <f>_xlfn.XLOOKUP(F604,Oppsett!M:M,Oppsett!N:N,"",0)</f>
        <v>0</v>
      </c>
    </row>
    <row r="605" spans="2:7" x14ac:dyDescent="0.25">
      <c r="B605" s="106"/>
      <c r="G605" s="66">
        <f>_xlfn.XLOOKUP(F605,Oppsett!M:M,Oppsett!N:N,"",0)</f>
        <v>0</v>
      </c>
    </row>
    <row r="606" spans="2:7" x14ac:dyDescent="0.25">
      <c r="B606" s="106"/>
      <c r="G606" s="66">
        <f>_xlfn.XLOOKUP(F606,Oppsett!M:M,Oppsett!N:N,"",0)</f>
        <v>0</v>
      </c>
    </row>
    <row r="607" spans="2:7" x14ac:dyDescent="0.25">
      <c r="B607" s="106"/>
      <c r="G607" s="66">
        <f>_xlfn.XLOOKUP(F607,Oppsett!M:M,Oppsett!N:N,"",0)</f>
        <v>0</v>
      </c>
    </row>
    <row r="608" spans="2:7" x14ac:dyDescent="0.25">
      <c r="B608" s="106"/>
      <c r="G608" s="66">
        <f>_xlfn.XLOOKUP(F608,Oppsett!M:M,Oppsett!N:N,"",0)</f>
        <v>0</v>
      </c>
    </row>
    <row r="609" spans="2:7" x14ac:dyDescent="0.25">
      <c r="B609" s="106"/>
      <c r="G609" s="66">
        <f>_xlfn.XLOOKUP(F609,Oppsett!M:M,Oppsett!N:N,"",0)</f>
        <v>0</v>
      </c>
    </row>
    <row r="610" spans="2:7" x14ac:dyDescent="0.25">
      <c r="B610" s="106"/>
      <c r="G610" s="66">
        <f>_xlfn.XLOOKUP(F610,Oppsett!M:M,Oppsett!N:N,"",0)</f>
        <v>0</v>
      </c>
    </row>
    <row r="611" spans="2:7" x14ac:dyDescent="0.25">
      <c r="B611" s="106"/>
      <c r="G611" s="66">
        <f>_xlfn.XLOOKUP(F611,Oppsett!M:M,Oppsett!N:N,"",0)</f>
        <v>0</v>
      </c>
    </row>
    <row r="612" spans="2:7" x14ac:dyDescent="0.25">
      <c r="B612" s="106"/>
      <c r="G612" s="66">
        <f>_xlfn.XLOOKUP(F612,Oppsett!M:M,Oppsett!N:N,"",0)</f>
        <v>0</v>
      </c>
    </row>
    <row r="613" spans="2:7" x14ac:dyDescent="0.25">
      <c r="B613" s="106"/>
      <c r="G613" s="66">
        <f>_xlfn.XLOOKUP(F613,Oppsett!M:M,Oppsett!N:N,"",0)</f>
        <v>0</v>
      </c>
    </row>
    <row r="614" spans="2:7" x14ac:dyDescent="0.25">
      <c r="B614" s="106"/>
      <c r="G614" s="66">
        <f>_xlfn.XLOOKUP(F614,Oppsett!M:M,Oppsett!N:N,"",0)</f>
        <v>0</v>
      </c>
    </row>
    <row r="615" spans="2:7" x14ac:dyDescent="0.25">
      <c r="B615" s="106"/>
      <c r="G615" s="66">
        <f>_xlfn.XLOOKUP(F615,Oppsett!M:M,Oppsett!N:N,"",0)</f>
        <v>0</v>
      </c>
    </row>
    <row r="616" spans="2:7" x14ac:dyDescent="0.25">
      <c r="B616" s="106"/>
      <c r="G616" s="66">
        <f>_xlfn.XLOOKUP(F616,Oppsett!M:M,Oppsett!N:N,"",0)</f>
        <v>0</v>
      </c>
    </row>
    <row r="617" spans="2:7" x14ac:dyDescent="0.25">
      <c r="B617" s="106"/>
      <c r="G617" s="66">
        <f>_xlfn.XLOOKUP(F617,Oppsett!M:M,Oppsett!N:N,"",0)</f>
        <v>0</v>
      </c>
    </row>
    <row r="618" spans="2:7" x14ac:dyDescent="0.25">
      <c r="B618" s="106"/>
      <c r="G618" s="66">
        <f>_xlfn.XLOOKUP(F618,Oppsett!M:M,Oppsett!N:N,"",0)</f>
        <v>0</v>
      </c>
    </row>
    <row r="619" spans="2:7" x14ac:dyDescent="0.25">
      <c r="B619" s="106"/>
      <c r="G619" s="66">
        <f>_xlfn.XLOOKUP(F619,Oppsett!M:M,Oppsett!N:N,"",0)</f>
        <v>0</v>
      </c>
    </row>
    <row r="620" spans="2:7" x14ac:dyDescent="0.25">
      <c r="B620" s="106"/>
      <c r="G620" s="66">
        <f>_xlfn.XLOOKUP(F620,Oppsett!M:M,Oppsett!N:N,"",0)</f>
        <v>0</v>
      </c>
    </row>
    <row r="621" spans="2:7" x14ac:dyDescent="0.25">
      <c r="B621" s="106"/>
      <c r="G621" s="66">
        <f>_xlfn.XLOOKUP(F621,Oppsett!M:M,Oppsett!N:N,"",0)</f>
        <v>0</v>
      </c>
    </row>
    <row r="622" spans="2:7" x14ac:dyDescent="0.25">
      <c r="B622" s="106"/>
      <c r="G622" s="66">
        <f>_xlfn.XLOOKUP(F622,Oppsett!M:M,Oppsett!N:N,"",0)</f>
        <v>0</v>
      </c>
    </row>
    <row r="623" spans="2:7" x14ac:dyDescent="0.25">
      <c r="B623" s="106"/>
      <c r="G623" s="66">
        <f>_xlfn.XLOOKUP(F623,Oppsett!M:M,Oppsett!N:N,"",0)</f>
        <v>0</v>
      </c>
    </row>
    <row r="624" spans="2:7" x14ac:dyDescent="0.25">
      <c r="B624" s="106"/>
      <c r="G624" s="66">
        <f>_xlfn.XLOOKUP(F624,Oppsett!M:M,Oppsett!N:N,"",0)</f>
        <v>0</v>
      </c>
    </row>
    <row r="625" spans="2:7" x14ac:dyDescent="0.25">
      <c r="B625" s="106"/>
      <c r="G625" s="66">
        <f>_xlfn.XLOOKUP(F625,Oppsett!M:M,Oppsett!N:N,"",0)</f>
        <v>0</v>
      </c>
    </row>
    <row r="626" spans="2:7" x14ac:dyDescent="0.25">
      <c r="B626" s="106"/>
      <c r="G626" s="66">
        <f>_xlfn.XLOOKUP(F626,Oppsett!M:M,Oppsett!N:N,"",0)</f>
        <v>0</v>
      </c>
    </row>
    <row r="627" spans="2:7" x14ac:dyDescent="0.25">
      <c r="B627" s="106"/>
      <c r="G627" s="66">
        <f>_xlfn.XLOOKUP(F627,Oppsett!M:M,Oppsett!N:N,"",0)</f>
        <v>0</v>
      </c>
    </row>
    <row r="628" spans="2:7" x14ac:dyDescent="0.25">
      <c r="B628" s="106"/>
      <c r="G628" s="66">
        <f>_xlfn.XLOOKUP(F628,Oppsett!M:M,Oppsett!N:N,"",0)</f>
        <v>0</v>
      </c>
    </row>
    <row r="629" spans="2:7" x14ac:dyDescent="0.25">
      <c r="B629" s="106"/>
      <c r="G629" s="66">
        <f>_xlfn.XLOOKUP(F629,Oppsett!M:M,Oppsett!N:N,"",0)</f>
        <v>0</v>
      </c>
    </row>
    <row r="630" spans="2:7" x14ac:dyDescent="0.25">
      <c r="B630" s="106"/>
      <c r="G630" s="66">
        <f>_xlfn.XLOOKUP(F630,Oppsett!M:M,Oppsett!N:N,"",0)</f>
        <v>0</v>
      </c>
    </row>
    <row r="631" spans="2:7" x14ac:dyDescent="0.25">
      <c r="B631" s="106"/>
      <c r="G631" s="66">
        <f>_xlfn.XLOOKUP(F631,Oppsett!M:M,Oppsett!N:N,"",0)</f>
        <v>0</v>
      </c>
    </row>
    <row r="632" spans="2:7" x14ac:dyDescent="0.25">
      <c r="B632" s="106"/>
      <c r="G632" s="66">
        <f>_xlfn.XLOOKUP(F632,Oppsett!M:M,Oppsett!N:N,"",0)</f>
        <v>0</v>
      </c>
    </row>
    <row r="633" spans="2:7" x14ac:dyDescent="0.25">
      <c r="B633" s="106"/>
      <c r="G633" s="66">
        <f>_xlfn.XLOOKUP(F633,Oppsett!M:M,Oppsett!N:N,"",0)</f>
        <v>0</v>
      </c>
    </row>
    <row r="634" spans="2:7" x14ac:dyDescent="0.25">
      <c r="B634" s="106"/>
      <c r="G634" s="66">
        <f>_xlfn.XLOOKUP(F634,Oppsett!M:M,Oppsett!N:N,"",0)</f>
        <v>0</v>
      </c>
    </row>
    <row r="635" spans="2:7" x14ac:dyDescent="0.25">
      <c r="B635" s="106"/>
      <c r="G635" s="66">
        <f>_xlfn.XLOOKUP(F635,Oppsett!M:M,Oppsett!N:N,"",0)</f>
        <v>0</v>
      </c>
    </row>
    <row r="636" spans="2:7" x14ac:dyDescent="0.25">
      <c r="B636" s="106"/>
      <c r="G636" s="66">
        <f>_xlfn.XLOOKUP(F636,Oppsett!M:M,Oppsett!N:N,"",0)</f>
        <v>0</v>
      </c>
    </row>
    <row r="637" spans="2:7" x14ac:dyDescent="0.25">
      <c r="B637" s="106"/>
      <c r="G637" s="66">
        <f>_xlfn.XLOOKUP(F637,Oppsett!M:M,Oppsett!N:N,"",0)</f>
        <v>0</v>
      </c>
    </row>
    <row r="638" spans="2:7" x14ac:dyDescent="0.25">
      <c r="B638" s="106"/>
      <c r="G638" s="66">
        <f>_xlfn.XLOOKUP(F638,Oppsett!M:M,Oppsett!N:N,"",0)</f>
        <v>0</v>
      </c>
    </row>
    <row r="639" spans="2:7" x14ac:dyDescent="0.25">
      <c r="B639" s="106"/>
      <c r="G639" s="66">
        <f>_xlfn.XLOOKUP(F639,Oppsett!M:M,Oppsett!N:N,"",0)</f>
        <v>0</v>
      </c>
    </row>
    <row r="640" spans="2:7" x14ac:dyDescent="0.25">
      <c r="B640" s="106"/>
      <c r="G640" s="66">
        <f>_xlfn.XLOOKUP(F640,Oppsett!M:M,Oppsett!N:N,"",0)</f>
        <v>0</v>
      </c>
    </row>
    <row r="641" spans="2:7" x14ac:dyDescent="0.25">
      <c r="B641" s="106"/>
      <c r="G641" s="66">
        <f>_xlfn.XLOOKUP(F641,Oppsett!M:M,Oppsett!N:N,"",0)</f>
        <v>0</v>
      </c>
    </row>
    <row r="642" spans="2:7" x14ac:dyDescent="0.25">
      <c r="B642" s="106"/>
      <c r="G642" s="66">
        <f>_xlfn.XLOOKUP(F642,Oppsett!M:M,Oppsett!N:N,"",0)</f>
        <v>0</v>
      </c>
    </row>
    <row r="643" spans="2:7" x14ac:dyDescent="0.25">
      <c r="B643" s="106"/>
      <c r="G643" s="66">
        <f>_xlfn.XLOOKUP(F643,Oppsett!M:M,Oppsett!N:N,"",0)</f>
        <v>0</v>
      </c>
    </row>
    <row r="644" spans="2:7" x14ac:dyDescent="0.25">
      <c r="B644" s="106"/>
      <c r="G644" s="66">
        <f>_xlfn.XLOOKUP(F644,Oppsett!M:M,Oppsett!N:N,"",0)</f>
        <v>0</v>
      </c>
    </row>
    <row r="645" spans="2:7" x14ac:dyDescent="0.25">
      <c r="B645" s="106"/>
      <c r="G645" s="66">
        <f>_xlfn.XLOOKUP(F645,Oppsett!M:M,Oppsett!N:N,"",0)</f>
        <v>0</v>
      </c>
    </row>
    <row r="646" spans="2:7" x14ac:dyDescent="0.25">
      <c r="B646" s="106"/>
      <c r="G646" s="66">
        <f>_xlfn.XLOOKUP(F646,Oppsett!M:M,Oppsett!N:N,"",0)</f>
        <v>0</v>
      </c>
    </row>
    <row r="647" spans="2:7" x14ac:dyDescent="0.25">
      <c r="B647" s="106"/>
      <c r="G647" s="66">
        <f>_xlfn.XLOOKUP(F647,Oppsett!M:M,Oppsett!N:N,"",0)</f>
        <v>0</v>
      </c>
    </row>
    <row r="648" spans="2:7" x14ac:dyDescent="0.25">
      <c r="B648" s="106"/>
      <c r="G648" s="66">
        <f>_xlfn.XLOOKUP(F648,Oppsett!M:M,Oppsett!N:N,"",0)</f>
        <v>0</v>
      </c>
    </row>
    <row r="649" spans="2:7" x14ac:dyDescent="0.25">
      <c r="B649" s="106"/>
      <c r="G649" s="66">
        <f>_xlfn.XLOOKUP(F649,Oppsett!M:M,Oppsett!N:N,"",0)</f>
        <v>0</v>
      </c>
    </row>
    <row r="650" spans="2:7" x14ac:dyDescent="0.25">
      <c r="B650" s="106"/>
      <c r="G650" s="66">
        <f>_xlfn.XLOOKUP(F650,Oppsett!M:M,Oppsett!N:N,"",0)</f>
        <v>0</v>
      </c>
    </row>
    <row r="651" spans="2:7" x14ac:dyDescent="0.25">
      <c r="B651" s="106"/>
      <c r="G651" s="66">
        <f>_xlfn.XLOOKUP(F651,Oppsett!M:M,Oppsett!N:N,"",0)</f>
        <v>0</v>
      </c>
    </row>
    <row r="652" spans="2:7" x14ac:dyDescent="0.25">
      <c r="B652" s="106"/>
      <c r="G652" s="66">
        <f>_xlfn.XLOOKUP(F652,Oppsett!M:M,Oppsett!N:N,"",0)</f>
        <v>0</v>
      </c>
    </row>
    <row r="653" spans="2:7" x14ac:dyDescent="0.25">
      <c r="B653" s="106"/>
      <c r="G653" s="66">
        <f>_xlfn.XLOOKUP(F653,Oppsett!M:M,Oppsett!N:N,"",0)</f>
        <v>0</v>
      </c>
    </row>
    <row r="654" spans="2:7" x14ac:dyDescent="0.25">
      <c r="B654" s="106"/>
      <c r="G654" s="66">
        <f>_xlfn.XLOOKUP(F654,Oppsett!M:M,Oppsett!N:N,"",0)</f>
        <v>0</v>
      </c>
    </row>
    <row r="655" spans="2:7" x14ac:dyDescent="0.25">
      <c r="B655" s="106"/>
      <c r="G655" s="66">
        <f>_xlfn.XLOOKUP(F655,Oppsett!M:M,Oppsett!N:N,"",0)</f>
        <v>0</v>
      </c>
    </row>
    <row r="656" spans="2:7" x14ac:dyDescent="0.25">
      <c r="B656" s="106"/>
      <c r="G656" s="66">
        <f>_xlfn.XLOOKUP(F656,Oppsett!M:M,Oppsett!N:N,"",0)</f>
        <v>0</v>
      </c>
    </row>
    <row r="657" spans="2:7" x14ac:dyDescent="0.25">
      <c r="B657" s="106"/>
      <c r="G657" s="66">
        <f>_xlfn.XLOOKUP(F657,Oppsett!M:M,Oppsett!N:N,"",0)</f>
        <v>0</v>
      </c>
    </row>
    <row r="658" spans="2:7" x14ac:dyDescent="0.25">
      <c r="B658" s="106"/>
      <c r="G658" s="66">
        <f>_xlfn.XLOOKUP(F658,Oppsett!M:M,Oppsett!N:N,"",0)</f>
        <v>0</v>
      </c>
    </row>
    <row r="659" spans="2:7" x14ac:dyDescent="0.25">
      <c r="B659" s="106"/>
      <c r="G659" s="66">
        <f>_xlfn.XLOOKUP(F659,Oppsett!M:M,Oppsett!N:N,"",0)</f>
        <v>0</v>
      </c>
    </row>
    <row r="660" spans="2:7" x14ac:dyDescent="0.25">
      <c r="B660" s="106"/>
      <c r="G660" s="66">
        <f>_xlfn.XLOOKUP(F660,Oppsett!M:M,Oppsett!N:N,"",0)</f>
        <v>0</v>
      </c>
    </row>
    <row r="661" spans="2:7" x14ac:dyDescent="0.25">
      <c r="B661" s="106"/>
      <c r="G661" s="66">
        <f>_xlfn.XLOOKUP(F661,Oppsett!M:M,Oppsett!N:N,"",0)</f>
        <v>0</v>
      </c>
    </row>
    <row r="662" spans="2:7" x14ac:dyDescent="0.25">
      <c r="B662" s="106"/>
      <c r="G662" s="66">
        <f>_xlfn.XLOOKUP(F662,Oppsett!M:M,Oppsett!N:N,"",0)</f>
        <v>0</v>
      </c>
    </row>
    <row r="663" spans="2:7" x14ac:dyDescent="0.25">
      <c r="B663" s="106"/>
      <c r="G663" s="66">
        <f>_xlfn.XLOOKUP(F663,Oppsett!M:M,Oppsett!N:N,"",0)</f>
        <v>0</v>
      </c>
    </row>
    <row r="664" spans="2:7" x14ac:dyDescent="0.25">
      <c r="B664" s="106"/>
      <c r="G664" s="66">
        <f>_xlfn.XLOOKUP(F664,Oppsett!M:M,Oppsett!N:N,"",0)</f>
        <v>0</v>
      </c>
    </row>
    <row r="665" spans="2:7" x14ac:dyDescent="0.25">
      <c r="B665" s="106"/>
      <c r="G665" s="66">
        <f>_xlfn.XLOOKUP(F665,Oppsett!M:M,Oppsett!N:N,"",0)</f>
        <v>0</v>
      </c>
    </row>
    <row r="666" spans="2:7" x14ac:dyDescent="0.25">
      <c r="B666" s="106"/>
      <c r="G666" s="66">
        <f>_xlfn.XLOOKUP(F666,Oppsett!M:M,Oppsett!N:N,"",0)</f>
        <v>0</v>
      </c>
    </row>
    <row r="667" spans="2:7" x14ac:dyDescent="0.25">
      <c r="B667" s="106"/>
      <c r="G667" s="66">
        <f>_xlfn.XLOOKUP(F667,Oppsett!M:M,Oppsett!N:N,"",0)</f>
        <v>0</v>
      </c>
    </row>
    <row r="668" spans="2:7" x14ac:dyDescent="0.25">
      <c r="B668" s="106"/>
      <c r="G668" s="66">
        <f>_xlfn.XLOOKUP(F668,Oppsett!M:M,Oppsett!N:N,"",0)</f>
        <v>0</v>
      </c>
    </row>
    <row r="669" spans="2:7" x14ac:dyDescent="0.25">
      <c r="B669" s="106"/>
      <c r="G669" s="66">
        <f>_xlfn.XLOOKUP(F669,Oppsett!M:M,Oppsett!N:N,"",0)</f>
        <v>0</v>
      </c>
    </row>
    <row r="670" spans="2:7" x14ac:dyDescent="0.25">
      <c r="B670" s="106"/>
      <c r="G670" s="66">
        <f>_xlfn.XLOOKUP(F670,Oppsett!M:M,Oppsett!N:N,"",0)</f>
        <v>0</v>
      </c>
    </row>
    <row r="671" spans="2:7" x14ac:dyDescent="0.25">
      <c r="B671" s="106"/>
      <c r="G671" s="66">
        <f>_xlfn.XLOOKUP(F671,Oppsett!M:M,Oppsett!N:N,"",0)</f>
        <v>0</v>
      </c>
    </row>
    <row r="672" spans="2:7" x14ac:dyDescent="0.25">
      <c r="B672" s="106"/>
      <c r="G672" s="66">
        <f>_xlfn.XLOOKUP(F672,Oppsett!M:M,Oppsett!N:N,"",0)</f>
        <v>0</v>
      </c>
    </row>
    <row r="673" spans="2:7" x14ac:dyDescent="0.25">
      <c r="B673" s="106"/>
      <c r="G673" s="66">
        <f>_xlfn.XLOOKUP(F673,Oppsett!M:M,Oppsett!N:N,"",0)</f>
        <v>0</v>
      </c>
    </row>
    <row r="674" spans="2:7" x14ac:dyDescent="0.25">
      <c r="B674" s="106"/>
      <c r="G674" s="66">
        <f>_xlfn.XLOOKUP(F674,Oppsett!M:M,Oppsett!N:N,"",0)</f>
        <v>0</v>
      </c>
    </row>
    <row r="675" spans="2:7" x14ac:dyDescent="0.25">
      <c r="B675" s="106"/>
      <c r="G675" s="66">
        <f>_xlfn.XLOOKUP(F675,Oppsett!M:M,Oppsett!N:N,"",0)</f>
        <v>0</v>
      </c>
    </row>
    <row r="676" spans="2:7" x14ac:dyDescent="0.25">
      <c r="B676" s="106"/>
      <c r="G676" s="66">
        <f>_xlfn.XLOOKUP(F676,Oppsett!M:M,Oppsett!N:N,"",0)</f>
        <v>0</v>
      </c>
    </row>
    <row r="677" spans="2:7" x14ac:dyDescent="0.25">
      <c r="B677" s="106"/>
      <c r="G677" s="66">
        <f>_xlfn.XLOOKUP(F677,Oppsett!M:M,Oppsett!N:N,"",0)</f>
        <v>0</v>
      </c>
    </row>
    <row r="678" spans="2:7" x14ac:dyDescent="0.25">
      <c r="B678" s="106"/>
      <c r="G678" s="66">
        <f>_xlfn.XLOOKUP(F678,Oppsett!M:M,Oppsett!N:N,"",0)</f>
        <v>0</v>
      </c>
    </row>
    <row r="679" spans="2:7" x14ac:dyDescent="0.25">
      <c r="B679" s="106"/>
      <c r="G679" s="66">
        <f>_xlfn.XLOOKUP(F679,Oppsett!M:M,Oppsett!N:N,"",0)</f>
        <v>0</v>
      </c>
    </row>
    <row r="680" spans="2:7" x14ac:dyDescent="0.25">
      <c r="B680" s="106"/>
      <c r="G680" s="66">
        <f>_xlfn.XLOOKUP(F680,Oppsett!M:M,Oppsett!N:N,"",0)</f>
        <v>0</v>
      </c>
    </row>
    <row r="681" spans="2:7" x14ac:dyDescent="0.25">
      <c r="B681" s="106"/>
      <c r="G681" s="66">
        <f>_xlfn.XLOOKUP(F681,Oppsett!M:M,Oppsett!N:N,"",0)</f>
        <v>0</v>
      </c>
    </row>
    <row r="682" spans="2:7" x14ac:dyDescent="0.25">
      <c r="B682" s="106"/>
      <c r="G682" s="66">
        <f>_xlfn.XLOOKUP(F682,Oppsett!M:M,Oppsett!N:N,"",0)</f>
        <v>0</v>
      </c>
    </row>
    <row r="683" spans="2:7" x14ac:dyDescent="0.25">
      <c r="B683" s="106"/>
      <c r="G683" s="66">
        <f>_xlfn.XLOOKUP(F683,Oppsett!M:M,Oppsett!N:N,"",0)</f>
        <v>0</v>
      </c>
    </row>
    <row r="684" spans="2:7" x14ac:dyDescent="0.25">
      <c r="B684" s="106"/>
      <c r="G684" s="66">
        <f>_xlfn.XLOOKUP(F684,Oppsett!M:M,Oppsett!N:N,"",0)</f>
        <v>0</v>
      </c>
    </row>
    <row r="685" spans="2:7" x14ac:dyDescent="0.25">
      <c r="B685" s="106"/>
      <c r="G685" s="66">
        <f>_xlfn.XLOOKUP(F685,Oppsett!M:M,Oppsett!N:N,"",0)</f>
        <v>0</v>
      </c>
    </row>
    <row r="686" spans="2:7" x14ac:dyDescent="0.25">
      <c r="B686" s="106"/>
      <c r="G686" s="66">
        <f>_xlfn.XLOOKUP(F686,Oppsett!M:M,Oppsett!N:N,"",0)</f>
        <v>0</v>
      </c>
    </row>
    <row r="687" spans="2:7" x14ac:dyDescent="0.25">
      <c r="B687" s="106"/>
      <c r="G687" s="66">
        <f>_xlfn.XLOOKUP(F687,Oppsett!M:M,Oppsett!N:N,"",0)</f>
        <v>0</v>
      </c>
    </row>
    <row r="688" spans="2:7" x14ac:dyDescent="0.25">
      <c r="B688" s="106"/>
      <c r="G688" s="66">
        <f>_xlfn.XLOOKUP(F688,Oppsett!M:M,Oppsett!N:N,"",0)</f>
        <v>0</v>
      </c>
    </row>
    <row r="689" spans="2:7" x14ac:dyDescent="0.25">
      <c r="B689" s="106"/>
      <c r="G689" s="66">
        <f>_xlfn.XLOOKUP(F689,Oppsett!M:M,Oppsett!N:N,"",0)</f>
        <v>0</v>
      </c>
    </row>
    <row r="690" spans="2:7" x14ac:dyDescent="0.25">
      <c r="B690" s="106"/>
      <c r="G690" s="66">
        <f>_xlfn.XLOOKUP(F690,Oppsett!M:M,Oppsett!N:N,"",0)</f>
        <v>0</v>
      </c>
    </row>
    <row r="691" spans="2:7" x14ac:dyDescent="0.25">
      <c r="B691" s="106"/>
      <c r="G691" s="66">
        <f>_xlfn.XLOOKUP(F691,Oppsett!M:M,Oppsett!N:N,"",0)</f>
        <v>0</v>
      </c>
    </row>
    <row r="692" spans="2:7" x14ac:dyDescent="0.25">
      <c r="B692" s="106"/>
      <c r="G692" s="66">
        <f>_xlfn.XLOOKUP(F692,Oppsett!M:M,Oppsett!N:N,"",0)</f>
        <v>0</v>
      </c>
    </row>
    <row r="693" spans="2:7" x14ac:dyDescent="0.25">
      <c r="B693" s="106"/>
      <c r="G693" s="66">
        <f>_xlfn.XLOOKUP(F693,Oppsett!M:M,Oppsett!N:N,"",0)</f>
        <v>0</v>
      </c>
    </row>
    <row r="694" spans="2:7" x14ac:dyDescent="0.25">
      <c r="B694" s="106"/>
      <c r="G694" s="66">
        <f>_xlfn.XLOOKUP(F694,Oppsett!M:M,Oppsett!N:N,"",0)</f>
        <v>0</v>
      </c>
    </row>
    <row r="695" spans="2:7" x14ac:dyDescent="0.25">
      <c r="B695" s="106"/>
      <c r="G695" s="66">
        <f>_xlfn.XLOOKUP(F695,Oppsett!M:M,Oppsett!N:N,"",0)</f>
        <v>0</v>
      </c>
    </row>
    <row r="696" spans="2:7" x14ac:dyDescent="0.25">
      <c r="B696" s="106"/>
      <c r="G696" s="66">
        <f>_xlfn.XLOOKUP(F696,Oppsett!M:M,Oppsett!N:N,"",0)</f>
        <v>0</v>
      </c>
    </row>
    <row r="697" spans="2:7" x14ac:dyDescent="0.25">
      <c r="B697" s="106"/>
      <c r="G697" s="66">
        <f>_xlfn.XLOOKUP(F697,Oppsett!M:M,Oppsett!N:N,"",0)</f>
        <v>0</v>
      </c>
    </row>
    <row r="698" spans="2:7" x14ac:dyDescent="0.25">
      <c r="B698" s="106"/>
      <c r="G698" s="66">
        <f>_xlfn.XLOOKUP(F698,Oppsett!M:M,Oppsett!N:N,"",0)</f>
        <v>0</v>
      </c>
    </row>
    <row r="699" spans="2:7" x14ac:dyDescent="0.25">
      <c r="B699" s="106"/>
      <c r="G699" s="66">
        <f>_xlfn.XLOOKUP(F699,Oppsett!M:M,Oppsett!N:N,"",0)</f>
        <v>0</v>
      </c>
    </row>
    <row r="700" spans="2:7" x14ac:dyDescent="0.25">
      <c r="B700" s="106"/>
      <c r="G700" s="66">
        <f>_xlfn.XLOOKUP(F700,Oppsett!M:M,Oppsett!N:N,"",0)</f>
        <v>0</v>
      </c>
    </row>
    <row r="701" spans="2:7" x14ac:dyDescent="0.25">
      <c r="B701" s="106"/>
      <c r="G701" s="66">
        <f>_xlfn.XLOOKUP(F701,Oppsett!M:M,Oppsett!N:N,"",0)</f>
        <v>0</v>
      </c>
    </row>
    <row r="702" spans="2:7" x14ac:dyDescent="0.25">
      <c r="B702" s="106"/>
      <c r="G702" s="66">
        <f>_xlfn.XLOOKUP(F702,Oppsett!M:M,Oppsett!N:N,"",0)</f>
        <v>0</v>
      </c>
    </row>
    <row r="703" spans="2:7" x14ac:dyDescent="0.25">
      <c r="B703" s="106"/>
      <c r="G703" s="66">
        <f>_xlfn.XLOOKUP(F703,Oppsett!M:M,Oppsett!N:N,"",0)</f>
        <v>0</v>
      </c>
    </row>
    <row r="704" spans="2:7" x14ac:dyDescent="0.25">
      <c r="B704" s="106"/>
      <c r="G704" s="66">
        <f>_xlfn.XLOOKUP(F704,Oppsett!M:M,Oppsett!N:N,"",0)</f>
        <v>0</v>
      </c>
    </row>
    <row r="705" spans="2:7" x14ac:dyDescent="0.25">
      <c r="B705" s="106"/>
      <c r="G705" s="66">
        <f>_xlfn.XLOOKUP(F705,Oppsett!M:M,Oppsett!N:N,"",0)</f>
        <v>0</v>
      </c>
    </row>
    <row r="706" spans="2:7" x14ac:dyDescent="0.25">
      <c r="B706" s="106"/>
      <c r="G706" s="66">
        <f>_xlfn.XLOOKUP(F706,Oppsett!M:M,Oppsett!N:N,"",0)</f>
        <v>0</v>
      </c>
    </row>
    <row r="707" spans="2:7" x14ac:dyDescent="0.25">
      <c r="B707" s="106"/>
      <c r="G707" s="66">
        <f>_xlfn.XLOOKUP(F707,Oppsett!M:M,Oppsett!N:N,"",0)</f>
        <v>0</v>
      </c>
    </row>
    <row r="708" spans="2:7" x14ac:dyDescent="0.25">
      <c r="B708" s="106"/>
      <c r="G708" s="66">
        <f>_xlfn.XLOOKUP(F708,Oppsett!M:M,Oppsett!N:N,"",0)</f>
        <v>0</v>
      </c>
    </row>
    <row r="709" spans="2:7" x14ac:dyDescent="0.25">
      <c r="B709" s="106"/>
      <c r="G709" s="66">
        <f>_xlfn.XLOOKUP(F709,Oppsett!M:M,Oppsett!N:N,"",0)</f>
        <v>0</v>
      </c>
    </row>
    <row r="710" spans="2:7" x14ac:dyDescent="0.25">
      <c r="B710" s="106"/>
      <c r="G710" s="66">
        <f>_xlfn.XLOOKUP(F710,Oppsett!M:M,Oppsett!N:N,"",0)</f>
        <v>0</v>
      </c>
    </row>
    <row r="711" spans="2:7" x14ac:dyDescent="0.25">
      <c r="B711" s="106"/>
      <c r="G711" s="66">
        <f>_xlfn.XLOOKUP(F711,Oppsett!M:M,Oppsett!N:N,"",0)</f>
        <v>0</v>
      </c>
    </row>
    <row r="712" spans="2:7" x14ac:dyDescent="0.25">
      <c r="B712" s="106"/>
      <c r="G712" s="66">
        <f>_xlfn.XLOOKUP(F712,Oppsett!M:M,Oppsett!N:N,"",0)</f>
        <v>0</v>
      </c>
    </row>
    <row r="713" spans="2:7" x14ac:dyDescent="0.25">
      <c r="B713" s="106"/>
      <c r="G713" s="66">
        <f>_xlfn.XLOOKUP(F713,Oppsett!M:M,Oppsett!N:N,"",0)</f>
        <v>0</v>
      </c>
    </row>
    <row r="714" spans="2:7" x14ac:dyDescent="0.25">
      <c r="B714" s="106"/>
      <c r="G714" s="66">
        <f>_xlfn.XLOOKUP(F714,Oppsett!M:M,Oppsett!N:N,"",0)</f>
        <v>0</v>
      </c>
    </row>
    <row r="715" spans="2:7" x14ac:dyDescent="0.25">
      <c r="B715" s="106"/>
      <c r="G715" s="66">
        <f>_xlfn.XLOOKUP(F715,Oppsett!M:M,Oppsett!N:N,"",0)</f>
        <v>0</v>
      </c>
    </row>
    <row r="716" spans="2:7" x14ac:dyDescent="0.25">
      <c r="B716" s="106"/>
      <c r="G716" s="66">
        <f>_xlfn.XLOOKUP(F716,Oppsett!M:M,Oppsett!N:N,"",0)</f>
        <v>0</v>
      </c>
    </row>
    <row r="717" spans="2:7" x14ac:dyDescent="0.25">
      <c r="B717" s="106"/>
      <c r="G717" s="66">
        <f>_xlfn.XLOOKUP(F717,Oppsett!M:M,Oppsett!N:N,"",0)</f>
        <v>0</v>
      </c>
    </row>
    <row r="718" spans="2:7" x14ac:dyDescent="0.25">
      <c r="B718" s="106"/>
      <c r="G718" s="66">
        <f>_xlfn.XLOOKUP(F718,Oppsett!M:M,Oppsett!N:N,"",0)</f>
        <v>0</v>
      </c>
    </row>
    <row r="719" spans="2:7" x14ac:dyDescent="0.25">
      <c r="B719" s="106"/>
      <c r="G719" s="66">
        <f>_xlfn.XLOOKUP(F719,Oppsett!M:M,Oppsett!N:N,"",0)</f>
        <v>0</v>
      </c>
    </row>
    <row r="720" spans="2:7" x14ac:dyDescent="0.25">
      <c r="B720" s="106"/>
      <c r="G720" s="66">
        <f>_xlfn.XLOOKUP(F720,Oppsett!M:M,Oppsett!N:N,"",0)</f>
        <v>0</v>
      </c>
    </row>
    <row r="721" spans="2:7" x14ac:dyDescent="0.25">
      <c r="B721" s="106"/>
      <c r="G721" s="66">
        <f>_xlfn.XLOOKUP(F721,Oppsett!M:M,Oppsett!N:N,"",0)</f>
        <v>0</v>
      </c>
    </row>
    <row r="722" spans="2:7" x14ac:dyDescent="0.25">
      <c r="B722" s="106"/>
      <c r="G722" s="66">
        <f>_xlfn.XLOOKUP(F722,Oppsett!M:M,Oppsett!N:N,"",0)</f>
        <v>0</v>
      </c>
    </row>
    <row r="723" spans="2:7" x14ac:dyDescent="0.25">
      <c r="B723" s="106"/>
      <c r="G723" s="66">
        <f>_xlfn.XLOOKUP(F723,Oppsett!M:M,Oppsett!N:N,"",0)</f>
        <v>0</v>
      </c>
    </row>
    <row r="724" spans="2:7" x14ac:dyDescent="0.25">
      <c r="B724" s="106"/>
      <c r="G724" s="66">
        <f>_xlfn.XLOOKUP(F724,Oppsett!M:M,Oppsett!N:N,"",0)</f>
        <v>0</v>
      </c>
    </row>
    <row r="725" spans="2:7" x14ac:dyDescent="0.25">
      <c r="B725" s="106"/>
      <c r="G725" s="66">
        <f>_xlfn.XLOOKUP(F725,Oppsett!M:M,Oppsett!N:N,"",0)</f>
        <v>0</v>
      </c>
    </row>
    <row r="726" spans="2:7" x14ac:dyDescent="0.25">
      <c r="B726" s="106"/>
      <c r="G726" s="66">
        <f>_xlfn.XLOOKUP(F726,Oppsett!M:M,Oppsett!N:N,"",0)</f>
        <v>0</v>
      </c>
    </row>
    <row r="727" spans="2:7" x14ac:dyDescent="0.25">
      <c r="B727" s="106"/>
      <c r="G727" s="66">
        <f>_xlfn.XLOOKUP(F727,Oppsett!M:M,Oppsett!N:N,"",0)</f>
        <v>0</v>
      </c>
    </row>
    <row r="728" spans="2:7" x14ac:dyDescent="0.25">
      <c r="B728" s="106"/>
      <c r="G728" s="66">
        <f>_xlfn.XLOOKUP(F728,Oppsett!M:M,Oppsett!N:N,"",0)</f>
        <v>0</v>
      </c>
    </row>
    <row r="729" spans="2:7" x14ac:dyDescent="0.25">
      <c r="B729" s="106"/>
      <c r="G729" s="66">
        <f>_xlfn.XLOOKUP(F729,Oppsett!M:M,Oppsett!N:N,"",0)</f>
        <v>0</v>
      </c>
    </row>
    <row r="730" spans="2:7" x14ac:dyDescent="0.25">
      <c r="B730" s="106"/>
      <c r="G730" s="66">
        <f>_xlfn.XLOOKUP(F730,Oppsett!M:M,Oppsett!N:N,"",0)</f>
        <v>0</v>
      </c>
    </row>
    <row r="731" spans="2:7" x14ac:dyDescent="0.25">
      <c r="B731" s="106"/>
      <c r="G731" s="66">
        <f>_xlfn.XLOOKUP(F731,Oppsett!M:M,Oppsett!N:N,"",0)</f>
        <v>0</v>
      </c>
    </row>
    <row r="732" spans="2:7" x14ac:dyDescent="0.25">
      <c r="B732" s="106"/>
      <c r="G732" s="66">
        <f>_xlfn.XLOOKUP(F732,Oppsett!M:M,Oppsett!N:N,"",0)</f>
        <v>0</v>
      </c>
    </row>
    <row r="733" spans="2:7" x14ac:dyDescent="0.25">
      <c r="B733" s="106"/>
      <c r="G733" s="66">
        <f>_xlfn.XLOOKUP(F733,Oppsett!M:M,Oppsett!N:N,"",0)</f>
        <v>0</v>
      </c>
    </row>
    <row r="734" spans="2:7" x14ac:dyDescent="0.25">
      <c r="B734" s="106"/>
      <c r="G734" s="66">
        <f>_xlfn.XLOOKUP(F734,Oppsett!M:M,Oppsett!N:N,"",0)</f>
        <v>0</v>
      </c>
    </row>
    <row r="735" spans="2:7" x14ac:dyDescent="0.25">
      <c r="B735" s="106"/>
      <c r="G735" s="66">
        <f>_xlfn.XLOOKUP(F735,Oppsett!M:M,Oppsett!N:N,"",0)</f>
        <v>0</v>
      </c>
    </row>
    <row r="736" spans="2:7" x14ac:dyDescent="0.25">
      <c r="B736" s="106"/>
      <c r="G736" s="66">
        <f>_xlfn.XLOOKUP(F736,Oppsett!M:M,Oppsett!N:N,"",0)</f>
        <v>0</v>
      </c>
    </row>
    <row r="737" spans="2:7" x14ac:dyDescent="0.25">
      <c r="B737" s="106"/>
      <c r="G737" s="66">
        <f>_xlfn.XLOOKUP(F737,Oppsett!M:M,Oppsett!N:N,"",0)</f>
        <v>0</v>
      </c>
    </row>
    <row r="738" spans="2:7" x14ac:dyDescent="0.25">
      <c r="B738" s="106"/>
      <c r="G738" s="66">
        <f>_xlfn.XLOOKUP(F738,Oppsett!M:M,Oppsett!N:N,"",0)</f>
        <v>0</v>
      </c>
    </row>
    <row r="739" spans="2:7" x14ac:dyDescent="0.25">
      <c r="B739" s="106"/>
      <c r="G739" s="66">
        <f>_xlfn.XLOOKUP(F739,Oppsett!M:M,Oppsett!N:N,"",0)</f>
        <v>0</v>
      </c>
    </row>
    <row r="740" spans="2:7" x14ac:dyDescent="0.25">
      <c r="B740" s="106"/>
      <c r="G740" s="66">
        <f>_xlfn.XLOOKUP(F740,Oppsett!M:M,Oppsett!N:N,"",0)</f>
        <v>0</v>
      </c>
    </row>
    <row r="741" spans="2:7" x14ac:dyDescent="0.25">
      <c r="B741" s="106"/>
      <c r="G741" s="66">
        <f>_xlfn.XLOOKUP(F741,Oppsett!M:M,Oppsett!N:N,"",0)</f>
        <v>0</v>
      </c>
    </row>
    <row r="742" spans="2:7" x14ac:dyDescent="0.25">
      <c r="B742" s="106"/>
      <c r="G742" s="66">
        <f>_xlfn.XLOOKUP(F742,Oppsett!M:M,Oppsett!N:N,"",0)</f>
        <v>0</v>
      </c>
    </row>
    <row r="743" spans="2:7" x14ac:dyDescent="0.25">
      <c r="B743" s="106"/>
      <c r="G743" s="66">
        <f>_xlfn.XLOOKUP(F743,Oppsett!M:M,Oppsett!N:N,"",0)</f>
        <v>0</v>
      </c>
    </row>
    <row r="744" spans="2:7" x14ac:dyDescent="0.25">
      <c r="B744" s="106"/>
      <c r="G744" s="66">
        <f>_xlfn.XLOOKUP(F744,Oppsett!M:M,Oppsett!N:N,"",0)</f>
        <v>0</v>
      </c>
    </row>
    <row r="745" spans="2:7" x14ac:dyDescent="0.25">
      <c r="B745" s="106"/>
      <c r="G745" s="66">
        <f>_xlfn.XLOOKUP(F745,Oppsett!M:M,Oppsett!N:N,"",0)</f>
        <v>0</v>
      </c>
    </row>
    <row r="746" spans="2:7" x14ac:dyDescent="0.25">
      <c r="B746" s="106"/>
      <c r="G746" s="66">
        <f>_xlfn.XLOOKUP(F746,Oppsett!M:M,Oppsett!N:N,"",0)</f>
        <v>0</v>
      </c>
    </row>
    <row r="747" spans="2:7" x14ac:dyDescent="0.25">
      <c r="B747" s="106"/>
      <c r="G747" s="66">
        <f>_xlfn.XLOOKUP(F747,Oppsett!M:M,Oppsett!N:N,"",0)</f>
        <v>0</v>
      </c>
    </row>
    <row r="748" spans="2:7" x14ac:dyDescent="0.25">
      <c r="B748" s="106"/>
      <c r="G748" s="66">
        <f>_xlfn.XLOOKUP(F748,Oppsett!M:M,Oppsett!N:N,"",0)</f>
        <v>0</v>
      </c>
    </row>
    <row r="749" spans="2:7" x14ac:dyDescent="0.25">
      <c r="B749" s="106"/>
      <c r="G749" s="66">
        <f>_xlfn.XLOOKUP(F749,Oppsett!M:M,Oppsett!N:N,"",0)</f>
        <v>0</v>
      </c>
    </row>
    <row r="750" spans="2:7" x14ac:dyDescent="0.25">
      <c r="B750" s="106"/>
      <c r="G750" s="66">
        <f>_xlfn.XLOOKUP(F750,Oppsett!M:M,Oppsett!N:N,"",0)</f>
        <v>0</v>
      </c>
    </row>
    <row r="751" spans="2:7" x14ac:dyDescent="0.25">
      <c r="B751" s="106"/>
      <c r="G751" s="66">
        <f>_xlfn.XLOOKUP(F751,Oppsett!M:M,Oppsett!N:N,"",0)</f>
        <v>0</v>
      </c>
    </row>
    <row r="752" spans="2:7" x14ac:dyDescent="0.25">
      <c r="B752" s="106"/>
      <c r="G752" s="66">
        <f>_xlfn.XLOOKUP(F752,Oppsett!M:M,Oppsett!N:N,"",0)</f>
        <v>0</v>
      </c>
    </row>
    <row r="753" spans="2:7" x14ac:dyDescent="0.25">
      <c r="B753" s="106"/>
      <c r="G753" s="66">
        <f>_xlfn.XLOOKUP(F753,Oppsett!M:M,Oppsett!N:N,"",0)</f>
        <v>0</v>
      </c>
    </row>
    <row r="754" spans="2:7" x14ac:dyDescent="0.25">
      <c r="B754" s="106"/>
      <c r="G754" s="66">
        <f>_xlfn.XLOOKUP(F754,Oppsett!M:M,Oppsett!N:N,"",0)</f>
        <v>0</v>
      </c>
    </row>
    <row r="755" spans="2:7" x14ac:dyDescent="0.25">
      <c r="B755" s="106"/>
      <c r="G755" s="66">
        <f>_xlfn.XLOOKUP(F755,Oppsett!M:M,Oppsett!N:N,"",0)</f>
        <v>0</v>
      </c>
    </row>
    <row r="756" spans="2:7" x14ac:dyDescent="0.25">
      <c r="B756" s="106"/>
      <c r="G756" s="66">
        <f>_xlfn.XLOOKUP(F756,Oppsett!M:M,Oppsett!N:N,"",0)</f>
        <v>0</v>
      </c>
    </row>
    <row r="757" spans="2:7" x14ac:dyDescent="0.25">
      <c r="B757" s="106"/>
      <c r="G757" s="66">
        <f>_xlfn.XLOOKUP(F757,Oppsett!M:M,Oppsett!N:N,"",0)</f>
        <v>0</v>
      </c>
    </row>
    <row r="758" spans="2:7" x14ac:dyDescent="0.25">
      <c r="B758" s="106"/>
      <c r="G758" s="66">
        <f>_xlfn.XLOOKUP(F758,Oppsett!M:M,Oppsett!N:N,"",0)</f>
        <v>0</v>
      </c>
    </row>
    <row r="759" spans="2:7" x14ac:dyDescent="0.25">
      <c r="B759" s="106"/>
      <c r="G759" s="66">
        <f>_xlfn.XLOOKUP(F759,Oppsett!M:M,Oppsett!N:N,"",0)</f>
        <v>0</v>
      </c>
    </row>
    <row r="760" spans="2:7" x14ac:dyDescent="0.25">
      <c r="B760" s="106"/>
      <c r="G760" s="66">
        <f>_xlfn.XLOOKUP(F760,Oppsett!M:M,Oppsett!N:N,"",0)</f>
        <v>0</v>
      </c>
    </row>
    <row r="761" spans="2:7" x14ac:dyDescent="0.25">
      <c r="B761" s="106"/>
      <c r="G761" s="66">
        <f>_xlfn.XLOOKUP(F761,Oppsett!M:M,Oppsett!N:N,"",0)</f>
        <v>0</v>
      </c>
    </row>
    <row r="762" spans="2:7" x14ac:dyDescent="0.25">
      <c r="B762" s="106"/>
      <c r="G762" s="66">
        <f>_xlfn.XLOOKUP(F762,Oppsett!M:M,Oppsett!N:N,"",0)</f>
        <v>0</v>
      </c>
    </row>
    <row r="763" spans="2:7" x14ac:dyDescent="0.25">
      <c r="B763" s="106"/>
      <c r="G763" s="66">
        <f>_xlfn.XLOOKUP(F763,Oppsett!M:M,Oppsett!N:N,"",0)</f>
        <v>0</v>
      </c>
    </row>
    <row r="764" spans="2:7" x14ac:dyDescent="0.25">
      <c r="B764" s="106"/>
      <c r="G764" s="66">
        <f>_xlfn.XLOOKUP(F764,Oppsett!M:M,Oppsett!N:N,"",0)</f>
        <v>0</v>
      </c>
    </row>
    <row r="765" spans="2:7" x14ac:dyDescent="0.25">
      <c r="B765" s="106"/>
      <c r="G765" s="66">
        <f>_xlfn.XLOOKUP(F765,Oppsett!M:M,Oppsett!N:N,"",0)</f>
        <v>0</v>
      </c>
    </row>
    <row r="766" spans="2:7" x14ac:dyDescent="0.25">
      <c r="B766" s="106"/>
      <c r="G766" s="66">
        <f>_xlfn.XLOOKUP(F766,Oppsett!M:M,Oppsett!N:N,"",0)</f>
        <v>0</v>
      </c>
    </row>
    <row r="767" spans="2:7" x14ac:dyDescent="0.25">
      <c r="B767" s="106"/>
      <c r="G767" s="66">
        <f>_xlfn.XLOOKUP(F767,Oppsett!M:M,Oppsett!N:N,"",0)</f>
        <v>0</v>
      </c>
    </row>
    <row r="768" spans="2:7" x14ac:dyDescent="0.25">
      <c r="B768" s="106"/>
      <c r="G768" s="66">
        <f>_xlfn.XLOOKUP(F768,Oppsett!M:M,Oppsett!N:N,"",0)</f>
        <v>0</v>
      </c>
    </row>
    <row r="769" spans="2:7" x14ac:dyDescent="0.25">
      <c r="B769" s="106"/>
      <c r="G769" s="66">
        <f>_xlfn.XLOOKUP(F769,Oppsett!M:M,Oppsett!N:N,"",0)</f>
        <v>0</v>
      </c>
    </row>
    <row r="770" spans="2:7" x14ac:dyDescent="0.25">
      <c r="B770" s="106"/>
      <c r="G770" s="66">
        <f>_xlfn.XLOOKUP(F770,Oppsett!M:M,Oppsett!N:N,"",0)</f>
        <v>0</v>
      </c>
    </row>
    <row r="771" spans="2:7" x14ac:dyDescent="0.25">
      <c r="B771" s="106"/>
      <c r="G771" s="66">
        <f>_xlfn.XLOOKUP(F771,Oppsett!M:M,Oppsett!N:N,"",0)</f>
        <v>0</v>
      </c>
    </row>
    <row r="772" spans="2:7" x14ac:dyDescent="0.25">
      <c r="B772" s="106"/>
      <c r="G772" s="66">
        <f>_xlfn.XLOOKUP(F772,Oppsett!M:M,Oppsett!N:N,"",0)</f>
        <v>0</v>
      </c>
    </row>
    <row r="773" spans="2:7" x14ac:dyDescent="0.25">
      <c r="B773" s="106"/>
      <c r="G773" s="66">
        <f>_xlfn.XLOOKUP(F773,Oppsett!M:M,Oppsett!N:N,"",0)</f>
        <v>0</v>
      </c>
    </row>
    <row r="774" spans="2:7" x14ac:dyDescent="0.25">
      <c r="B774" s="106"/>
      <c r="G774" s="66">
        <f>_xlfn.XLOOKUP(F774,Oppsett!M:M,Oppsett!N:N,"",0)</f>
        <v>0</v>
      </c>
    </row>
    <row r="775" spans="2:7" x14ac:dyDescent="0.25">
      <c r="B775" s="106"/>
      <c r="G775" s="66">
        <f>_xlfn.XLOOKUP(F775,Oppsett!M:M,Oppsett!N:N,"",0)</f>
        <v>0</v>
      </c>
    </row>
    <row r="776" spans="2:7" x14ac:dyDescent="0.25">
      <c r="B776" s="106"/>
      <c r="G776" s="66">
        <f>_xlfn.XLOOKUP(F776,Oppsett!M:M,Oppsett!N:N,"",0)</f>
        <v>0</v>
      </c>
    </row>
    <row r="777" spans="2:7" x14ac:dyDescent="0.25">
      <c r="B777" s="106"/>
      <c r="G777" s="66">
        <f>_xlfn.XLOOKUP(F777,Oppsett!M:M,Oppsett!N:N,"",0)</f>
        <v>0</v>
      </c>
    </row>
    <row r="778" spans="2:7" x14ac:dyDescent="0.25">
      <c r="B778" s="106"/>
      <c r="G778" s="66">
        <f>_xlfn.XLOOKUP(F778,Oppsett!M:M,Oppsett!N:N,"",0)</f>
        <v>0</v>
      </c>
    </row>
    <row r="779" spans="2:7" x14ac:dyDescent="0.25">
      <c r="B779" s="106"/>
      <c r="G779" s="66">
        <f>_xlfn.XLOOKUP(F779,Oppsett!M:M,Oppsett!N:N,"",0)</f>
        <v>0</v>
      </c>
    </row>
    <row r="780" spans="2:7" x14ac:dyDescent="0.25">
      <c r="B780" s="106"/>
      <c r="G780" s="66">
        <f>_xlfn.XLOOKUP(F780,Oppsett!M:M,Oppsett!N:N,"",0)</f>
        <v>0</v>
      </c>
    </row>
    <row r="781" spans="2:7" x14ac:dyDescent="0.25">
      <c r="B781" s="106"/>
      <c r="G781" s="66">
        <f>_xlfn.XLOOKUP(F781,Oppsett!M:M,Oppsett!N:N,"",0)</f>
        <v>0</v>
      </c>
    </row>
    <row r="782" spans="2:7" x14ac:dyDescent="0.25">
      <c r="B782" s="106"/>
      <c r="G782" s="66">
        <f>_xlfn.XLOOKUP(F782,Oppsett!M:M,Oppsett!N:N,"",0)</f>
        <v>0</v>
      </c>
    </row>
    <row r="783" spans="2:7" x14ac:dyDescent="0.25">
      <c r="B783" s="106"/>
      <c r="G783" s="66">
        <f>_xlfn.XLOOKUP(F783,Oppsett!M:M,Oppsett!N:N,"",0)</f>
        <v>0</v>
      </c>
    </row>
    <row r="784" spans="2:7" x14ac:dyDescent="0.25">
      <c r="B784" s="106"/>
      <c r="G784" s="66">
        <f>_xlfn.XLOOKUP(F784,Oppsett!M:M,Oppsett!N:N,"",0)</f>
        <v>0</v>
      </c>
    </row>
    <row r="785" spans="2:7" x14ac:dyDescent="0.25">
      <c r="B785" s="106"/>
      <c r="G785" s="66">
        <f>_xlfn.XLOOKUP(F785,Oppsett!M:M,Oppsett!N:N,"",0)</f>
        <v>0</v>
      </c>
    </row>
    <row r="786" spans="2:7" x14ac:dyDescent="0.25">
      <c r="B786" s="106"/>
      <c r="G786" s="66">
        <f>_xlfn.XLOOKUP(F786,Oppsett!M:M,Oppsett!N:N,"",0)</f>
        <v>0</v>
      </c>
    </row>
    <row r="787" spans="2:7" x14ac:dyDescent="0.25">
      <c r="B787" s="106"/>
      <c r="G787" s="66">
        <f>_xlfn.XLOOKUP(F787,Oppsett!M:M,Oppsett!N:N,"",0)</f>
        <v>0</v>
      </c>
    </row>
    <row r="788" spans="2:7" x14ac:dyDescent="0.25">
      <c r="B788" s="106"/>
      <c r="G788" s="66">
        <f>_xlfn.XLOOKUP(F788,Oppsett!M:M,Oppsett!N:N,"",0)</f>
        <v>0</v>
      </c>
    </row>
    <row r="789" spans="2:7" x14ac:dyDescent="0.25">
      <c r="B789" s="106"/>
      <c r="G789" s="66">
        <f>_xlfn.XLOOKUP(F789,Oppsett!M:M,Oppsett!N:N,"",0)</f>
        <v>0</v>
      </c>
    </row>
    <row r="790" spans="2:7" x14ac:dyDescent="0.25">
      <c r="B790" s="106"/>
      <c r="G790" s="66">
        <f>_xlfn.XLOOKUP(F790,Oppsett!M:M,Oppsett!N:N,"",0)</f>
        <v>0</v>
      </c>
    </row>
    <row r="791" spans="2:7" x14ac:dyDescent="0.25">
      <c r="B791" s="106"/>
      <c r="G791" s="66">
        <f>_xlfn.XLOOKUP(F791,Oppsett!M:M,Oppsett!N:N,"",0)</f>
        <v>0</v>
      </c>
    </row>
    <row r="792" spans="2:7" x14ac:dyDescent="0.25">
      <c r="B792" s="106"/>
      <c r="G792" s="66">
        <f>_xlfn.XLOOKUP(F792,Oppsett!M:M,Oppsett!N:N,"",0)</f>
        <v>0</v>
      </c>
    </row>
    <row r="793" spans="2:7" x14ac:dyDescent="0.25">
      <c r="B793" s="106"/>
      <c r="G793" s="66">
        <f>_xlfn.XLOOKUP(F793,Oppsett!M:M,Oppsett!N:N,"",0)</f>
        <v>0</v>
      </c>
    </row>
    <row r="794" spans="2:7" x14ac:dyDescent="0.25">
      <c r="B794" s="106"/>
      <c r="G794" s="66">
        <f>_xlfn.XLOOKUP(F794,Oppsett!M:M,Oppsett!N:N,"",0)</f>
        <v>0</v>
      </c>
    </row>
    <row r="795" spans="2:7" x14ac:dyDescent="0.25">
      <c r="B795" s="106"/>
      <c r="G795" s="66">
        <f>_xlfn.XLOOKUP(F795,Oppsett!M:M,Oppsett!N:N,"",0)</f>
        <v>0</v>
      </c>
    </row>
    <row r="796" spans="2:7" x14ac:dyDescent="0.25">
      <c r="B796" s="106"/>
      <c r="G796" s="66">
        <f>_xlfn.XLOOKUP(F796,Oppsett!M:M,Oppsett!N:N,"",0)</f>
        <v>0</v>
      </c>
    </row>
    <row r="797" spans="2:7" x14ac:dyDescent="0.25">
      <c r="B797" s="106"/>
      <c r="G797" s="66">
        <f>_xlfn.XLOOKUP(F797,Oppsett!M:M,Oppsett!N:N,"",0)</f>
        <v>0</v>
      </c>
    </row>
    <row r="798" spans="2:7" x14ac:dyDescent="0.25">
      <c r="B798" s="106"/>
      <c r="G798" s="66">
        <f>_xlfn.XLOOKUP(F798,Oppsett!M:M,Oppsett!N:N,"",0)</f>
        <v>0</v>
      </c>
    </row>
    <row r="799" spans="2:7" x14ac:dyDescent="0.25">
      <c r="B799" s="106"/>
      <c r="G799" s="66">
        <f>_xlfn.XLOOKUP(F799,Oppsett!M:M,Oppsett!N:N,"",0)</f>
        <v>0</v>
      </c>
    </row>
    <row r="800" spans="2:7" x14ac:dyDescent="0.25">
      <c r="B800" s="106"/>
      <c r="G800" s="66">
        <f>_xlfn.XLOOKUP(F800,Oppsett!M:M,Oppsett!N:N,"",0)</f>
        <v>0</v>
      </c>
    </row>
    <row r="801" spans="2:7" x14ac:dyDescent="0.25">
      <c r="B801" s="106"/>
      <c r="G801" s="66">
        <f>_xlfn.XLOOKUP(F801,Oppsett!M:M,Oppsett!N:N,"",0)</f>
        <v>0</v>
      </c>
    </row>
    <row r="802" spans="2:7" x14ac:dyDescent="0.25">
      <c r="B802" s="106"/>
      <c r="G802" s="66">
        <f>_xlfn.XLOOKUP(F802,Oppsett!M:M,Oppsett!N:N,"",0)</f>
        <v>0</v>
      </c>
    </row>
    <row r="803" spans="2:7" x14ac:dyDescent="0.25">
      <c r="B803" s="106"/>
      <c r="G803" s="66">
        <f>_xlfn.XLOOKUP(F803,Oppsett!M:M,Oppsett!N:N,"",0)</f>
        <v>0</v>
      </c>
    </row>
    <row r="804" spans="2:7" x14ac:dyDescent="0.25">
      <c r="B804" s="106"/>
      <c r="G804" s="66">
        <f>_xlfn.XLOOKUP(F804,Oppsett!M:M,Oppsett!N:N,"",0)</f>
        <v>0</v>
      </c>
    </row>
    <row r="805" spans="2:7" x14ac:dyDescent="0.25">
      <c r="B805" s="106"/>
      <c r="G805" s="66">
        <f>_xlfn.XLOOKUP(F805,Oppsett!M:M,Oppsett!N:N,"",0)</f>
        <v>0</v>
      </c>
    </row>
    <row r="806" spans="2:7" x14ac:dyDescent="0.25">
      <c r="B806" s="106"/>
      <c r="G806" s="66">
        <f>_xlfn.XLOOKUP(F806,Oppsett!M:M,Oppsett!N:N,"",0)</f>
        <v>0</v>
      </c>
    </row>
    <row r="807" spans="2:7" x14ac:dyDescent="0.25">
      <c r="B807" s="106"/>
      <c r="G807" s="66">
        <f>_xlfn.XLOOKUP(F807,Oppsett!M:M,Oppsett!N:N,"",0)</f>
        <v>0</v>
      </c>
    </row>
    <row r="808" spans="2:7" x14ac:dyDescent="0.25">
      <c r="B808" s="106"/>
      <c r="G808" s="66">
        <f>_xlfn.XLOOKUP(F808,Oppsett!M:M,Oppsett!N:N,"",0)</f>
        <v>0</v>
      </c>
    </row>
    <row r="809" spans="2:7" x14ac:dyDescent="0.25">
      <c r="B809" s="106"/>
      <c r="G809" s="66">
        <f>_xlfn.XLOOKUP(F809,Oppsett!M:M,Oppsett!N:N,"",0)</f>
        <v>0</v>
      </c>
    </row>
    <row r="810" spans="2:7" x14ac:dyDescent="0.25">
      <c r="B810" s="106"/>
      <c r="G810" s="66">
        <f>_xlfn.XLOOKUP(F810,Oppsett!M:M,Oppsett!N:N,"",0)</f>
        <v>0</v>
      </c>
    </row>
    <row r="811" spans="2:7" x14ac:dyDescent="0.25">
      <c r="B811" s="106"/>
      <c r="G811" s="66">
        <f>_xlfn.XLOOKUP(F811,Oppsett!M:M,Oppsett!N:N,"",0)</f>
        <v>0</v>
      </c>
    </row>
    <row r="812" spans="2:7" x14ac:dyDescent="0.25">
      <c r="B812" s="106"/>
      <c r="G812" s="66">
        <f>_xlfn.XLOOKUP(F812,Oppsett!M:M,Oppsett!N:N,"",0)</f>
        <v>0</v>
      </c>
    </row>
    <row r="813" spans="2:7" x14ac:dyDescent="0.25">
      <c r="B813" s="106"/>
      <c r="G813" s="66">
        <f>_xlfn.XLOOKUP(F813,Oppsett!M:M,Oppsett!N:N,"",0)</f>
        <v>0</v>
      </c>
    </row>
    <row r="814" spans="2:7" x14ac:dyDescent="0.25">
      <c r="B814" s="106"/>
      <c r="G814" s="66">
        <f>_xlfn.XLOOKUP(F814,Oppsett!M:M,Oppsett!N:N,"",0)</f>
        <v>0</v>
      </c>
    </row>
    <row r="815" spans="2:7" x14ac:dyDescent="0.25">
      <c r="B815" s="106"/>
      <c r="G815" s="66">
        <f>_xlfn.XLOOKUP(F815,Oppsett!M:M,Oppsett!N:N,"",0)</f>
        <v>0</v>
      </c>
    </row>
    <row r="816" spans="2:7" x14ac:dyDescent="0.25">
      <c r="B816" s="106"/>
      <c r="G816" s="66">
        <f>_xlfn.XLOOKUP(F816,Oppsett!M:M,Oppsett!N:N,"",0)</f>
        <v>0</v>
      </c>
    </row>
    <row r="817" spans="2:7" x14ac:dyDescent="0.25">
      <c r="B817" s="106"/>
      <c r="G817" s="66">
        <f>_xlfn.XLOOKUP(F817,Oppsett!M:M,Oppsett!N:N,"",0)</f>
        <v>0</v>
      </c>
    </row>
    <row r="818" spans="2:7" x14ac:dyDescent="0.25">
      <c r="B818" s="106"/>
      <c r="G818" s="66">
        <f>_xlfn.XLOOKUP(F818,Oppsett!M:M,Oppsett!N:N,"",0)</f>
        <v>0</v>
      </c>
    </row>
    <row r="819" spans="2:7" x14ac:dyDescent="0.25">
      <c r="B819" s="106"/>
      <c r="G819" s="66">
        <f>_xlfn.XLOOKUP(F819,Oppsett!M:M,Oppsett!N:N,"",0)</f>
        <v>0</v>
      </c>
    </row>
    <row r="820" spans="2:7" x14ac:dyDescent="0.25">
      <c r="B820" s="106"/>
      <c r="G820" s="66">
        <f>_xlfn.XLOOKUP(F820,Oppsett!M:M,Oppsett!N:N,"",0)</f>
        <v>0</v>
      </c>
    </row>
    <row r="821" spans="2:7" x14ac:dyDescent="0.25">
      <c r="B821" s="106"/>
      <c r="G821" s="66">
        <f>_xlfn.XLOOKUP(F821,Oppsett!M:M,Oppsett!N:N,"",0)</f>
        <v>0</v>
      </c>
    </row>
    <row r="822" spans="2:7" x14ac:dyDescent="0.25">
      <c r="B822" s="106"/>
      <c r="G822" s="66">
        <f>_xlfn.XLOOKUP(F822,Oppsett!M:M,Oppsett!N:N,"",0)</f>
        <v>0</v>
      </c>
    </row>
    <row r="823" spans="2:7" x14ac:dyDescent="0.25">
      <c r="B823" s="106"/>
      <c r="G823" s="66">
        <f>_xlfn.XLOOKUP(F823,Oppsett!M:M,Oppsett!N:N,"",0)</f>
        <v>0</v>
      </c>
    </row>
    <row r="824" spans="2:7" x14ac:dyDescent="0.25">
      <c r="B824" s="106"/>
      <c r="G824" s="66">
        <f>_xlfn.XLOOKUP(F824,Oppsett!M:M,Oppsett!N:N,"",0)</f>
        <v>0</v>
      </c>
    </row>
    <row r="825" spans="2:7" x14ac:dyDescent="0.25">
      <c r="B825" s="106"/>
      <c r="G825" s="66">
        <f>_xlfn.XLOOKUP(F825,Oppsett!M:M,Oppsett!N:N,"",0)</f>
        <v>0</v>
      </c>
    </row>
    <row r="826" spans="2:7" x14ac:dyDescent="0.25">
      <c r="B826" s="106"/>
      <c r="G826" s="66">
        <f>_xlfn.XLOOKUP(F826,Oppsett!M:M,Oppsett!N:N,"",0)</f>
        <v>0</v>
      </c>
    </row>
    <row r="827" spans="2:7" x14ac:dyDescent="0.25">
      <c r="B827" s="106"/>
      <c r="G827" s="66">
        <f>_xlfn.XLOOKUP(F827,Oppsett!M:M,Oppsett!N:N,"",0)</f>
        <v>0</v>
      </c>
    </row>
    <row r="828" spans="2:7" x14ac:dyDescent="0.25">
      <c r="B828" s="106"/>
      <c r="G828" s="66">
        <f>_xlfn.XLOOKUP(F828,Oppsett!M:M,Oppsett!N:N,"",0)</f>
        <v>0</v>
      </c>
    </row>
    <row r="829" spans="2:7" x14ac:dyDescent="0.25">
      <c r="B829" s="106"/>
      <c r="G829" s="66">
        <f>_xlfn.XLOOKUP(F829,Oppsett!M:M,Oppsett!N:N,"",0)</f>
        <v>0</v>
      </c>
    </row>
    <row r="830" spans="2:7" x14ac:dyDescent="0.25">
      <c r="B830" s="106"/>
      <c r="G830" s="66">
        <f>_xlfn.XLOOKUP(F830,Oppsett!M:M,Oppsett!N:N,"",0)</f>
        <v>0</v>
      </c>
    </row>
    <row r="831" spans="2:7" x14ac:dyDescent="0.25">
      <c r="B831" s="106"/>
      <c r="G831" s="66">
        <f>_xlfn.XLOOKUP(F831,Oppsett!M:M,Oppsett!N:N,"",0)</f>
        <v>0</v>
      </c>
    </row>
    <row r="832" spans="2:7" x14ac:dyDescent="0.25">
      <c r="B832" s="106"/>
      <c r="G832" s="66">
        <f>_xlfn.XLOOKUP(F832,Oppsett!M:M,Oppsett!N:N,"",0)</f>
        <v>0</v>
      </c>
    </row>
    <row r="833" spans="2:7" x14ac:dyDescent="0.25">
      <c r="B833" s="106"/>
      <c r="G833" s="66">
        <f>_xlfn.XLOOKUP(F833,Oppsett!M:M,Oppsett!N:N,"",0)</f>
        <v>0</v>
      </c>
    </row>
    <row r="834" spans="2:7" x14ac:dyDescent="0.25">
      <c r="B834" s="106"/>
      <c r="G834" s="66">
        <f>_xlfn.XLOOKUP(F834,Oppsett!M:M,Oppsett!N:N,"",0)</f>
        <v>0</v>
      </c>
    </row>
    <row r="835" spans="2:7" x14ac:dyDescent="0.25">
      <c r="B835" s="106"/>
      <c r="G835" s="66">
        <f>_xlfn.XLOOKUP(F835,Oppsett!M:M,Oppsett!N:N,"",0)</f>
        <v>0</v>
      </c>
    </row>
    <row r="836" spans="2:7" x14ac:dyDescent="0.25">
      <c r="B836" s="106"/>
      <c r="G836" s="66">
        <f>_xlfn.XLOOKUP(F836,Oppsett!M:M,Oppsett!N:N,"",0)</f>
        <v>0</v>
      </c>
    </row>
    <row r="837" spans="2:7" x14ac:dyDescent="0.25">
      <c r="B837" s="106"/>
      <c r="G837" s="66">
        <f>_xlfn.XLOOKUP(F837,Oppsett!M:M,Oppsett!N:N,"",0)</f>
        <v>0</v>
      </c>
    </row>
    <row r="838" spans="2:7" x14ac:dyDescent="0.25">
      <c r="B838" s="106"/>
      <c r="G838" s="66">
        <f>_xlfn.XLOOKUP(F838,Oppsett!M:M,Oppsett!N:N,"",0)</f>
        <v>0</v>
      </c>
    </row>
    <row r="839" spans="2:7" x14ac:dyDescent="0.25">
      <c r="B839" s="106"/>
      <c r="G839" s="66">
        <f>_xlfn.XLOOKUP(F839,Oppsett!M:M,Oppsett!N:N,"",0)</f>
        <v>0</v>
      </c>
    </row>
    <row r="840" spans="2:7" x14ac:dyDescent="0.25">
      <c r="B840" s="106"/>
      <c r="G840" s="66">
        <f>_xlfn.XLOOKUP(F840,Oppsett!M:M,Oppsett!N:N,"",0)</f>
        <v>0</v>
      </c>
    </row>
    <row r="841" spans="2:7" x14ac:dyDescent="0.25">
      <c r="B841" s="106"/>
      <c r="G841" s="66">
        <f>_xlfn.XLOOKUP(F841,Oppsett!M:M,Oppsett!N:N,"",0)</f>
        <v>0</v>
      </c>
    </row>
    <row r="842" spans="2:7" x14ac:dyDescent="0.25">
      <c r="B842" s="106"/>
      <c r="G842" s="66">
        <f>_xlfn.XLOOKUP(F842,Oppsett!M:M,Oppsett!N:N,"",0)</f>
        <v>0</v>
      </c>
    </row>
    <row r="843" spans="2:7" x14ac:dyDescent="0.25">
      <c r="B843" s="106"/>
      <c r="G843" s="66">
        <f>_xlfn.XLOOKUP(F843,Oppsett!M:M,Oppsett!N:N,"",0)</f>
        <v>0</v>
      </c>
    </row>
    <row r="844" spans="2:7" x14ac:dyDescent="0.25">
      <c r="B844" s="106"/>
      <c r="G844" s="66">
        <f>_xlfn.XLOOKUP(F844,Oppsett!M:M,Oppsett!N:N,"",0)</f>
        <v>0</v>
      </c>
    </row>
    <row r="845" spans="2:7" x14ac:dyDescent="0.25">
      <c r="B845" s="106"/>
      <c r="G845" s="66">
        <f>_xlfn.XLOOKUP(F845,Oppsett!M:M,Oppsett!N:N,"",0)</f>
        <v>0</v>
      </c>
    </row>
    <row r="846" spans="2:7" x14ac:dyDescent="0.25">
      <c r="B846" s="106"/>
      <c r="G846" s="66">
        <f>_xlfn.XLOOKUP(F846,Oppsett!M:M,Oppsett!N:N,"",0)</f>
        <v>0</v>
      </c>
    </row>
    <row r="847" spans="2:7" x14ac:dyDescent="0.25">
      <c r="B847" s="106"/>
      <c r="G847" s="66">
        <f>_xlfn.XLOOKUP(F847,Oppsett!M:M,Oppsett!N:N,"",0)</f>
        <v>0</v>
      </c>
    </row>
    <row r="848" spans="2:7" x14ac:dyDescent="0.25">
      <c r="B848" s="106"/>
      <c r="G848" s="66">
        <f>_xlfn.XLOOKUP(F848,Oppsett!M:M,Oppsett!N:N,"",0)</f>
        <v>0</v>
      </c>
    </row>
    <row r="849" spans="2:7" x14ac:dyDescent="0.25">
      <c r="B849" s="106"/>
      <c r="G849" s="66">
        <f>_xlfn.XLOOKUP(F849,Oppsett!M:M,Oppsett!N:N,"",0)</f>
        <v>0</v>
      </c>
    </row>
    <row r="850" spans="2:7" x14ac:dyDescent="0.25">
      <c r="B850" s="106"/>
      <c r="G850" s="66">
        <f>_xlfn.XLOOKUP(F850,Oppsett!M:M,Oppsett!N:N,"",0)</f>
        <v>0</v>
      </c>
    </row>
    <row r="851" spans="2:7" x14ac:dyDescent="0.25">
      <c r="B851" s="106"/>
      <c r="G851" s="66">
        <f>_xlfn.XLOOKUP(F851,Oppsett!M:M,Oppsett!N:N,"",0)</f>
        <v>0</v>
      </c>
    </row>
    <row r="852" spans="2:7" x14ac:dyDescent="0.25">
      <c r="B852" s="106"/>
      <c r="G852" s="66">
        <f>_xlfn.XLOOKUP(F852,Oppsett!M:M,Oppsett!N:N,"",0)</f>
        <v>0</v>
      </c>
    </row>
    <row r="853" spans="2:7" x14ac:dyDescent="0.25">
      <c r="B853" s="106"/>
      <c r="G853" s="66">
        <f>_xlfn.XLOOKUP(F853,Oppsett!M:M,Oppsett!N:N,"",0)</f>
        <v>0</v>
      </c>
    </row>
    <row r="854" spans="2:7" x14ac:dyDescent="0.25">
      <c r="B854" s="106"/>
      <c r="G854" s="66">
        <f>_xlfn.XLOOKUP(F854,Oppsett!M:M,Oppsett!N:N,"",0)</f>
        <v>0</v>
      </c>
    </row>
    <row r="855" spans="2:7" x14ac:dyDescent="0.25">
      <c r="B855" s="106"/>
      <c r="G855" s="66">
        <f>_xlfn.XLOOKUP(F855,Oppsett!M:M,Oppsett!N:N,"",0)</f>
        <v>0</v>
      </c>
    </row>
    <row r="856" spans="2:7" x14ac:dyDescent="0.25">
      <c r="B856" s="106"/>
      <c r="G856" s="66">
        <f>_xlfn.XLOOKUP(F856,Oppsett!M:M,Oppsett!N:N,"",0)</f>
        <v>0</v>
      </c>
    </row>
    <row r="857" spans="2:7" x14ac:dyDescent="0.25">
      <c r="B857" s="106"/>
      <c r="G857" s="66">
        <f>_xlfn.XLOOKUP(F857,Oppsett!M:M,Oppsett!N:N,"",0)</f>
        <v>0</v>
      </c>
    </row>
    <row r="858" spans="2:7" x14ac:dyDescent="0.25">
      <c r="B858" s="106"/>
      <c r="G858" s="66">
        <f>_xlfn.XLOOKUP(F858,Oppsett!M:M,Oppsett!N:N,"",0)</f>
        <v>0</v>
      </c>
    </row>
    <row r="859" spans="2:7" x14ac:dyDescent="0.25">
      <c r="B859" s="106"/>
      <c r="G859" s="66">
        <f>_xlfn.XLOOKUP(F859,Oppsett!M:M,Oppsett!N:N,"",0)</f>
        <v>0</v>
      </c>
    </row>
    <row r="860" spans="2:7" x14ac:dyDescent="0.25">
      <c r="B860" s="106"/>
      <c r="G860" s="66">
        <f>_xlfn.XLOOKUP(F860,Oppsett!M:M,Oppsett!N:N,"",0)</f>
        <v>0</v>
      </c>
    </row>
    <row r="861" spans="2:7" x14ac:dyDescent="0.25">
      <c r="B861" s="106"/>
      <c r="G861" s="66">
        <f>_xlfn.XLOOKUP(F861,Oppsett!M:M,Oppsett!N:N,"",0)</f>
        <v>0</v>
      </c>
    </row>
    <row r="862" spans="2:7" x14ac:dyDescent="0.25">
      <c r="B862" s="106"/>
      <c r="G862" s="66">
        <f>_xlfn.XLOOKUP(F862,Oppsett!M:M,Oppsett!N:N,"",0)</f>
        <v>0</v>
      </c>
    </row>
    <row r="863" spans="2:7" x14ac:dyDescent="0.25">
      <c r="B863" s="106"/>
      <c r="G863" s="66">
        <f>_xlfn.XLOOKUP(F863,Oppsett!M:M,Oppsett!N:N,"",0)</f>
        <v>0</v>
      </c>
    </row>
    <row r="864" spans="2:7" x14ac:dyDescent="0.25">
      <c r="B864" s="106"/>
      <c r="G864" s="66">
        <f>_xlfn.XLOOKUP(F864,Oppsett!M:M,Oppsett!N:N,"",0)</f>
        <v>0</v>
      </c>
    </row>
    <row r="865" spans="2:7" x14ac:dyDescent="0.25">
      <c r="B865" s="106"/>
      <c r="G865" s="66">
        <f>_xlfn.XLOOKUP(F865,Oppsett!M:M,Oppsett!N:N,"",0)</f>
        <v>0</v>
      </c>
    </row>
    <row r="866" spans="2:7" x14ac:dyDescent="0.25">
      <c r="B866" s="106"/>
      <c r="G866" s="66">
        <f>_xlfn.XLOOKUP(F866,Oppsett!M:M,Oppsett!N:N,"",0)</f>
        <v>0</v>
      </c>
    </row>
    <row r="867" spans="2:7" x14ac:dyDescent="0.25">
      <c r="B867" s="106"/>
      <c r="G867" s="66">
        <f>_xlfn.XLOOKUP(F867,Oppsett!M:M,Oppsett!N:N,"",0)</f>
        <v>0</v>
      </c>
    </row>
    <row r="868" spans="2:7" x14ac:dyDescent="0.25">
      <c r="B868" s="106"/>
      <c r="G868" s="66">
        <f>_xlfn.XLOOKUP(F868,Oppsett!M:M,Oppsett!N:N,"",0)</f>
        <v>0</v>
      </c>
    </row>
    <row r="869" spans="2:7" x14ac:dyDescent="0.25">
      <c r="B869" s="106"/>
      <c r="G869" s="66">
        <f>_xlfn.XLOOKUP(F869,Oppsett!M:M,Oppsett!N:N,"",0)</f>
        <v>0</v>
      </c>
    </row>
    <row r="870" spans="2:7" x14ac:dyDescent="0.25">
      <c r="B870" s="106"/>
      <c r="G870" s="66">
        <f>_xlfn.XLOOKUP(F870,Oppsett!M:M,Oppsett!N:N,"",0)</f>
        <v>0</v>
      </c>
    </row>
    <row r="871" spans="2:7" x14ac:dyDescent="0.25">
      <c r="B871" s="106"/>
      <c r="G871" s="66">
        <f>_xlfn.XLOOKUP(F871,Oppsett!M:M,Oppsett!N:N,"",0)</f>
        <v>0</v>
      </c>
    </row>
    <row r="872" spans="2:7" x14ac:dyDescent="0.25">
      <c r="B872" s="106"/>
      <c r="G872" s="66">
        <f>_xlfn.XLOOKUP(F872,Oppsett!M:M,Oppsett!N:N,"",0)</f>
        <v>0</v>
      </c>
    </row>
    <row r="873" spans="2:7" x14ac:dyDescent="0.25">
      <c r="B873" s="106"/>
      <c r="G873" s="66">
        <f>_xlfn.XLOOKUP(F873,Oppsett!M:M,Oppsett!N:N,"",0)</f>
        <v>0</v>
      </c>
    </row>
    <row r="874" spans="2:7" x14ac:dyDescent="0.25">
      <c r="B874" s="106"/>
      <c r="G874" s="66">
        <f>_xlfn.XLOOKUP(F874,Oppsett!M:M,Oppsett!N:N,"",0)</f>
        <v>0</v>
      </c>
    </row>
    <row r="875" spans="2:7" x14ac:dyDescent="0.25">
      <c r="B875" s="106"/>
      <c r="G875" s="66">
        <f>_xlfn.XLOOKUP(F875,Oppsett!M:M,Oppsett!N:N,"",0)</f>
        <v>0</v>
      </c>
    </row>
    <row r="876" spans="2:7" x14ac:dyDescent="0.25">
      <c r="B876" s="106"/>
      <c r="G876" s="66">
        <f>_xlfn.XLOOKUP(F876,Oppsett!M:M,Oppsett!N:N,"",0)</f>
        <v>0</v>
      </c>
    </row>
    <row r="877" spans="2:7" x14ac:dyDescent="0.25">
      <c r="B877" s="106"/>
      <c r="G877" s="66">
        <f>_xlfn.XLOOKUP(F877,Oppsett!M:M,Oppsett!N:N,"",0)</f>
        <v>0</v>
      </c>
    </row>
    <row r="878" spans="2:7" x14ac:dyDescent="0.25">
      <c r="B878" s="106"/>
      <c r="G878" s="66">
        <f>_xlfn.XLOOKUP(F878,Oppsett!M:M,Oppsett!N:N,"",0)</f>
        <v>0</v>
      </c>
    </row>
    <row r="879" spans="2:7" x14ac:dyDescent="0.25">
      <c r="B879" s="106"/>
      <c r="G879" s="66">
        <f>_xlfn.XLOOKUP(F879,Oppsett!M:M,Oppsett!N:N,"",0)</f>
        <v>0</v>
      </c>
    </row>
    <row r="880" spans="2:7" x14ac:dyDescent="0.25">
      <c r="B880" s="106"/>
      <c r="G880" s="66">
        <f>_xlfn.XLOOKUP(F880,Oppsett!M:M,Oppsett!N:N,"",0)</f>
        <v>0</v>
      </c>
    </row>
    <row r="881" spans="2:7" x14ac:dyDescent="0.25">
      <c r="B881" s="106"/>
      <c r="G881" s="66">
        <f>_xlfn.XLOOKUP(F881,Oppsett!M:M,Oppsett!N:N,"",0)</f>
        <v>0</v>
      </c>
    </row>
    <row r="882" spans="2:7" x14ac:dyDescent="0.25">
      <c r="B882" s="106"/>
      <c r="G882" s="66">
        <f>_xlfn.XLOOKUP(F882,Oppsett!M:M,Oppsett!N:N,"",0)</f>
        <v>0</v>
      </c>
    </row>
    <row r="883" spans="2:7" x14ac:dyDescent="0.25">
      <c r="B883" s="106"/>
      <c r="G883" s="66">
        <f>_xlfn.XLOOKUP(F883,Oppsett!M:M,Oppsett!N:N,"",0)</f>
        <v>0</v>
      </c>
    </row>
    <row r="884" spans="2:7" x14ac:dyDescent="0.25">
      <c r="B884" s="106"/>
      <c r="G884" s="66">
        <f>_xlfn.XLOOKUP(F884,Oppsett!M:M,Oppsett!N:N,"",0)</f>
        <v>0</v>
      </c>
    </row>
    <row r="885" spans="2:7" x14ac:dyDescent="0.25">
      <c r="B885" s="106"/>
      <c r="G885" s="66">
        <f>_xlfn.XLOOKUP(F885,Oppsett!M:M,Oppsett!N:N,"",0)</f>
        <v>0</v>
      </c>
    </row>
    <row r="886" spans="2:7" x14ac:dyDescent="0.25">
      <c r="B886" s="106"/>
      <c r="G886" s="66">
        <f>_xlfn.XLOOKUP(F886,Oppsett!M:M,Oppsett!N:N,"",0)</f>
        <v>0</v>
      </c>
    </row>
    <row r="887" spans="2:7" x14ac:dyDescent="0.25">
      <c r="B887" s="106"/>
      <c r="G887" s="66">
        <f>_xlfn.XLOOKUP(F887,Oppsett!M:M,Oppsett!N:N,"",0)</f>
        <v>0</v>
      </c>
    </row>
    <row r="888" spans="2:7" x14ac:dyDescent="0.25">
      <c r="B888" s="106"/>
      <c r="G888" s="66">
        <f>_xlfn.XLOOKUP(F888,Oppsett!M:M,Oppsett!N:N,"",0)</f>
        <v>0</v>
      </c>
    </row>
    <row r="889" spans="2:7" x14ac:dyDescent="0.25">
      <c r="B889" s="106"/>
      <c r="G889" s="66">
        <f>_xlfn.XLOOKUP(F889,Oppsett!M:M,Oppsett!N:N,"",0)</f>
        <v>0</v>
      </c>
    </row>
    <row r="890" spans="2:7" x14ac:dyDescent="0.25">
      <c r="B890" s="106"/>
      <c r="G890" s="66">
        <f>_xlfn.XLOOKUP(F890,Oppsett!M:M,Oppsett!N:N,"",0)</f>
        <v>0</v>
      </c>
    </row>
    <row r="891" spans="2:7" x14ac:dyDescent="0.25">
      <c r="B891" s="106"/>
      <c r="G891" s="66">
        <f>_xlfn.XLOOKUP(F891,Oppsett!M:M,Oppsett!N:N,"",0)</f>
        <v>0</v>
      </c>
    </row>
    <row r="892" spans="2:7" x14ac:dyDescent="0.25">
      <c r="B892" s="106"/>
      <c r="G892" s="66">
        <f>_xlfn.XLOOKUP(F892,Oppsett!M:M,Oppsett!N:N,"",0)</f>
        <v>0</v>
      </c>
    </row>
    <row r="893" spans="2:7" x14ac:dyDescent="0.25">
      <c r="B893" s="106"/>
      <c r="G893" s="66">
        <f>_xlfn.XLOOKUP(F893,Oppsett!M:M,Oppsett!N:N,"",0)</f>
        <v>0</v>
      </c>
    </row>
    <row r="894" spans="2:7" x14ac:dyDescent="0.25">
      <c r="B894" s="106"/>
      <c r="G894" s="66">
        <f>_xlfn.XLOOKUP(F894,Oppsett!M:M,Oppsett!N:N,"",0)</f>
        <v>0</v>
      </c>
    </row>
    <row r="895" spans="2:7" x14ac:dyDescent="0.25">
      <c r="B895" s="106"/>
      <c r="G895" s="66">
        <f>_xlfn.XLOOKUP(F895,Oppsett!M:M,Oppsett!N:N,"",0)</f>
        <v>0</v>
      </c>
    </row>
    <row r="896" spans="2:7" x14ac:dyDescent="0.25">
      <c r="B896" s="106"/>
      <c r="G896" s="66">
        <f>_xlfn.XLOOKUP(F896,Oppsett!M:M,Oppsett!N:N,"",0)</f>
        <v>0</v>
      </c>
    </row>
    <row r="897" spans="2:7" x14ac:dyDescent="0.25">
      <c r="B897" s="106"/>
      <c r="G897" s="66">
        <f>_xlfn.XLOOKUP(F897,Oppsett!M:M,Oppsett!N:N,"",0)</f>
        <v>0</v>
      </c>
    </row>
    <row r="898" spans="2:7" x14ac:dyDescent="0.25">
      <c r="B898" s="106"/>
      <c r="G898" s="66">
        <f>_xlfn.XLOOKUP(F898,Oppsett!M:M,Oppsett!N:N,"",0)</f>
        <v>0</v>
      </c>
    </row>
    <row r="899" spans="2:7" x14ac:dyDescent="0.25">
      <c r="B899" s="106"/>
      <c r="G899" s="66">
        <f>_xlfn.XLOOKUP(F899,Oppsett!M:M,Oppsett!N:N,"",0)</f>
        <v>0</v>
      </c>
    </row>
    <row r="900" spans="2:7" x14ac:dyDescent="0.25">
      <c r="B900" s="106"/>
      <c r="G900" s="66">
        <f>_xlfn.XLOOKUP(F900,Oppsett!M:M,Oppsett!N:N,"",0)</f>
        <v>0</v>
      </c>
    </row>
    <row r="901" spans="2:7" x14ac:dyDescent="0.25">
      <c r="B901" s="106"/>
      <c r="G901" s="66">
        <f>_xlfn.XLOOKUP(F901,Oppsett!M:M,Oppsett!N:N,"",0)</f>
        <v>0</v>
      </c>
    </row>
    <row r="902" spans="2:7" x14ac:dyDescent="0.25">
      <c r="B902" s="106"/>
      <c r="G902" s="66">
        <f>_xlfn.XLOOKUP(F902,Oppsett!M:M,Oppsett!N:N,"",0)</f>
        <v>0</v>
      </c>
    </row>
    <row r="903" spans="2:7" x14ac:dyDescent="0.25">
      <c r="B903" s="106"/>
      <c r="G903" s="66">
        <f>_xlfn.XLOOKUP(F903,Oppsett!M:M,Oppsett!N:N,"",0)</f>
        <v>0</v>
      </c>
    </row>
    <row r="904" spans="2:7" x14ac:dyDescent="0.25">
      <c r="B904" s="106"/>
      <c r="G904" s="66">
        <f>_xlfn.XLOOKUP(F904,Oppsett!M:M,Oppsett!N:N,"",0)</f>
        <v>0</v>
      </c>
    </row>
    <row r="905" spans="2:7" x14ac:dyDescent="0.25">
      <c r="B905" s="106"/>
      <c r="G905" s="66">
        <f>_xlfn.XLOOKUP(F905,Oppsett!M:M,Oppsett!N:N,"",0)</f>
        <v>0</v>
      </c>
    </row>
    <row r="906" spans="2:7" x14ac:dyDescent="0.25">
      <c r="B906" s="106"/>
      <c r="G906" s="66">
        <f>_xlfn.XLOOKUP(F906,Oppsett!M:M,Oppsett!N:N,"",0)</f>
        <v>0</v>
      </c>
    </row>
    <row r="907" spans="2:7" x14ac:dyDescent="0.25">
      <c r="B907" s="106"/>
      <c r="G907" s="66">
        <f>_xlfn.XLOOKUP(F907,Oppsett!M:M,Oppsett!N:N,"",0)</f>
        <v>0</v>
      </c>
    </row>
    <row r="908" spans="2:7" x14ac:dyDescent="0.25">
      <c r="B908" s="106"/>
      <c r="G908" s="66">
        <f>_xlfn.XLOOKUP(F908,Oppsett!M:M,Oppsett!N:N,"",0)</f>
        <v>0</v>
      </c>
    </row>
    <row r="909" spans="2:7" x14ac:dyDescent="0.25">
      <c r="B909" s="106"/>
      <c r="G909" s="66">
        <f>_xlfn.XLOOKUP(F909,Oppsett!M:M,Oppsett!N:N,"",0)</f>
        <v>0</v>
      </c>
    </row>
    <row r="910" spans="2:7" x14ac:dyDescent="0.25">
      <c r="B910" s="106"/>
      <c r="G910" s="66">
        <f>_xlfn.XLOOKUP(F910,Oppsett!M:M,Oppsett!N:N,"",0)</f>
        <v>0</v>
      </c>
    </row>
    <row r="911" spans="2:7" x14ac:dyDescent="0.25">
      <c r="B911" s="106"/>
      <c r="G911" s="66">
        <f>_xlfn.XLOOKUP(F911,Oppsett!M:M,Oppsett!N:N,"",0)</f>
        <v>0</v>
      </c>
    </row>
    <row r="912" spans="2:7" x14ac:dyDescent="0.25">
      <c r="B912" s="106"/>
      <c r="G912" s="66">
        <f>_xlfn.XLOOKUP(F912,Oppsett!M:M,Oppsett!N:N,"",0)</f>
        <v>0</v>
      </c>
    </row>
    <row r="913" spans="2:7" x14ac:dyDescent="0.25">
      <c r="B913" s="106"/>
      <c r="G913" s="66">
        <f>_xlfn.XLOOKUP(F913,Oppsett!M:M,Oppsett!N:N,"",0)</f>
        <v>0</v>
      </c>
    </row>
    <row r="914" spans="2:7" x14ac:dyDescent="0.25">
      <c r="B914" s="106"/>
      <c r="G914" s="66">
        <f>_xlfn.XLOOKUP(F914,Oppsett!M:M,Oppsett!N:N,"",0)</f>
        <v>0</v>
      </c>
    </row>
    <row r="915" spans="2:7" x14ac:dyDescent="0.25">
      <c r="B915" s="106"/>
      <c r="G915" s="66">
        <f>_xlfn.XLOOKUP(F915,Oppsett!M:M,Oppsett!N:N,"",0)</f>
        <v>0</v>
      </c>
    </row>
    <row r="916" spans="2:7" x14ac:dyDescent="0.25">
      <c r="B916" s="106"/>
      <c r="G916" s="66">
        <f>_xlfn.XLOOKUP(F916,Oppsett!M:M,Oppsett!N:N,"",0)</f>
        <v>0</v>
      </c>
    </row>
    <row r="917" spans="2:7" x14ac:dyDescent="0.25">
      <c r="B917" s="106"/>
      <c r="G917" s="66">
        <f>_xlfn.XLOOKUP(F917,Oppsett!M:M,Oppsett!N:N,"",0)</f>
        <v>0</v>
      </c>
    </row>
    <row r="918" spans="2:7" x14ac:dyDescent="0.25">
      <c r="B918" s="106"/>
      <c r="G918" s="66">
        <f>_xlfn.XLOOKUP(F918,Oppsett!M:M,Oppsett!N:N,"",0)</f>
        <v>0</v>
      </c>
    </row>
    <row r="919" spans="2:7" x14ac:dyDescent="0.25">
      <c r="B919" s="106"/>
      <c r="G919" s="66">
        <f>_xlfn.XLOOKUP(F919,Oppsett!M:M,Oppsett!N:N,"",0)</f>
        <v>0</v>
      </c>
    </row>
    <row r="920" spans="2:7" x14ac:dyDescent="0.25">
      <c r="B920" s="106"/>
      <c r="G920" s="66">
        <f>_xlfn.XLOOKUP(F920,Oppsett!M:M,Oppsett!N:N,"",0)</f>
        <v>0</v>
      </c>
    </row>
    <row r="921" spans="2:7" x14ac:dyDescent="0.25">
      <c r="B921" s="106"/>
      <c r="G921" s="66">
        <f>_xlfn.XLOOKUP(F921,Oppsett!M:M,Oppsett!N:N,"",0)</f>
        <v>0</v>
      </c>
    </row>
    <row r="922" spans="2:7" x14ac:dyDescent="0.25">
      <c r="B922" s="106"/>
      <c r="G922" s="66">
        <f>_xlfn.XLOOKUP(F922,Oppsett!M:M,Oppsett!N:N,"",0)</f>
        <v>0</v>
      </c>
    </row>
    <row r="923" spans="2:7" x14ac:dyDescent="0.25">
      <c r="B923" s="106"/>
      <c r="G923" s="66">
        <f>_xlfn.XLOOKUP(F923,Oppsett!M:M,Oppsett!N:N,"",0)</f>
        <v>0</v>
      </c>
    </row>
    <row r="924" spans="2:7" x14ac:dyDescent="0.25">
      <c r="B924" s="106"/>
      <c r="G924" s="66">
        <f>_xlfn.XLOOKUP(F924,Oppsett!M:M,Oppsett!N:N,"",0)</f>
        <v>0</v>
      </c>
    </row>
    <row r="925" spans="2:7" x14ac:dyDescent="0.25">
      <c r="B925" s="106"/>
      <c r="G925" s="66">
        <f>_xlfn.XLOOKUP(F925,Oppsett!M:M,Oppsett!N:N,"",0)</f>
        <v>0</v>
      </c>
    </row>
    <row r="926" spans="2:7" x14ac:dyDescent="0.25">
      <c r="B926" s="106"/>
      <c r="G926" s="66">
        <f>_xlfn.XLOOKUP(F926,Oppsett!M:M,Oppsett!N:N,"",0)</f>
        <v>0</v>
      </c>
    </row>
    <row r="927" spans="2:7" x14ac:dyDescent="0.25">
      <c r="B927" s="106"/>
      <c r="G927" s="66">
        <f>_xlfn.XLOOKUP(F927,Oppsett!M:M,Oppsett!N:N,"",0)</f>
        <v>0</v>
      </c>
    </row>
    <row r="928" spans="2:7" x14ac:dyDescent="0.25">
      <c r="B928" s="106"/>
      <c r="G928" s="66">
        <f>_xlfn.XLOOKUP(F928,Oppsett!M:M,Oppsett!N:N,"",0)</f>
        <v>0</v>
      </c>
    </row>
    <row r="929" spans="2:7" x14ac:dyDescent="0.25">
      <c r="B929" s="106"/>
      <c r="G929" s="66">
        <f>_xlfn.XLOOKUP(F929,Oppsett!M:M,Oppsett!N:N,"",0)</f>
        <v>0</v>
      </c>
    </row>
    <row r="930" spans="2:7" x14ac:dyDescent="0.25">
      <c r="B930" s="106"/>
      <c r="G930" s="66">
        <f>_xlfn.XLOOKUP(F930,Oppsett!M:M,Oppsett!N:N,"",0)</f>
        <v>0</v>
      </c>
    </row>
    <row r="931" spans="2:7" x14ac:dyDescent="0.25">
      <c r="B931" s="106"/>
      <c r="G931" s="66">
        <f>_xlfn.XLOOKUP(F931,Oppsett!M:M,Oppsett!N:N,"",0)</f>
        <v>0</v>
      </c>
    </row>
    <row r="932" spans="2:7" x14ac:dyDescent="0.25">
      <c r="B932" s="106"/>
      <c r="G932" s="66">
        <f>_xlfn.XLOOKUP(F932,Oppsett!M:M,Oppsett!N:N,"",0)</f>
        <v>0</v>
      </c>
    </row>
    <row r="933" spans="2:7" x14ac:dyDescent="0.25">
      <c r="B933" s="106"/>
      <c r="G933" s="66">
        <f>_xlfn.XLOOKUP(F933,Oppsett!M:M,Oppsett!N:N,"",0)</f>
        <v>0</v>
      </c>
    </row>
    <row r="934" spans="2:7" x14ac:dyDescent="0.25">
      <c r="B934" s="106"/>
      <c r="G934" s="66">
        <f>_xlfn.XLOOKUP(F934,Oppsett!M:M,Oppsett!N:N,"",0)</f>
        <v>0</v>
      </c>
    </row>
    <row r="935" spans="2:7" x14ac:dyDescent="0.25">
      <c r="B935" s="106"/>
      <c r="G935" s="66">
        <f>_xlfn.XLOOKUP(F935,Oppsett!M:M,Oppsett!N:N,"",0)</f>
        <v>0</v>
      </c>
    </row>
    <row r="936" spans="2:7" x14ac:dyDescent="0.25">
      <c r="B936" s="106"/>
      <c r="G936" s="66">
        <f>_xlfn.XLOOKUP(F936,Oppsett!M:M,Oppsett!N:N,"",0)</f>
        <v>0</v>
      </c>
    </row>
    <row r="937" spans="2:7" x14ac:dyDescent="0.25">
      <c r="B937" s="106"/>
      <c r="G937" s="66">
        <f>_xlfn.XLOOKUP(F937,Oppsett!M:M,Oppsett!N:N,"",0)</f>
        <v>0</v>
      </c>
    </row>
    <row r="938" spans="2:7" x14ac:dyDescent="0.25">
      <c r="B938" s="106"/>
      <c r="G938" s="66">
        <f>_xlfn.XLOOKUP(F938,Oppsett!M:M,Oppsett!N:N,"",0)</f>
        <v>0</v>
      </c>
    </row>
    <row r="939" spans="2:7" x14ac:dyDescent="0.25">
      <c r="B939" s="106"/>
      <c r="G939" s="66">
        <f>_xlfn.XLOOKUP(F939,Oppsett!M:M,Oppsett!N:N,"",0)</f>
        <v>0</v>
      </c>
    </row>
    <row r="940" spans="2:7" x14ac:dyDescent="0.25">
      <c r="B940" s="106"/>
      <c r="G940" s="66">
        <f>_xlfn.XLOOKUP(F940,Oppsett!M:M,Oppsett!N:N,"",0)</f>
        <v>0</v>
      </c>
    </row>
    <row r="941" spans="2:7" x14ac:dyDescent="0.25">
      <c r="B941" s="106"/>
      <c r="G941" s="66">
        <f>_xlfn.XLOOKUP(F941,Oppsett!M:M,Oppsett!N:N,"",0)</f>
        <v>0</v>
      </c>
    </row>
    <row r="942" spans="2:7" x14ac:dyDescent="0.25">
      <c r="B942" s="106"/>
      <c r="G942" s="66">
        <f>_xlfn.XLOOKUP(F942,Oppsett!M:M,Oppsett!N:N,"",0)</f>
        <v>0</v>
      </c>
    </row>
    <row r="943" spans="2:7" x14ac:dyDescent="0.25">
      <c r="B943" s="106"/>
      <c r="G943" s="66">
        <f>_xlfn.XLOOKUP(F943,Oppsett!M:M,Oppsett!N:N,"",0)</f>
        <v>0</v>
      </c>
    </row>
    <row r="944" spans="2:7" x14ac:dyDescent="0.25">
      <c r="B944" s="106"/>
      <c r="G944" s="66">
        <f>_xlfn.XLOOKUP(F944,Oppsett!M:M,Oppsett!N:N,"",0)</f>
        <v>0</v>
      </c>
    </row>
    <row r="945" spans="2:7" x14ac:dyDescent="0.25">
      <c r="B945" s="106"/>
      <c r="G945" s="66">
        <f>_xlfn.XLOOKUP(F945,Oppsett!M:M,Oppsett!N:N,"",0)</f>
        <v>0</v>
      </c>
    </row>
    <row r="946" spans="2:7" x14ac:dyDescent="0.25">
      <c r="B946" s="106"/>
      <c r="G946" s="66">
        <f>_xlfn.XLOOKUP(F946,Oppsett!M:M,Oppsett!N:N,"",0)</f>
        <v>0</v>
      </c>
    </row>
    <row r="947" spans="2:7" x14ac:dyDescent="0.25">
      <c r="B947" s="106"/>
      <c r="G947" s="66">
        <f>_xlfn.XLOOKUP(F947,Oppsett!M:M,Oppsett!N:N,"",0)</f>
        <v>0</v>
      </c>
    </row>
    <row r="948" spans="2:7" x14ac:dyDescent="0.25">
      <c r="B948" s="106"/>
      <c r="G948" s="66">
        <f>_xlfn.XLOOKUP(F948,Oppsett!M:M,Oppsett!N:N,"",0)</f>
        <v>0</v>
      </c>
    </row>
    <row r="949" spans="2:7" x14ac:dyDescent="0.25">
      <c r="B949" s="106"/>
      <c r="G949" s="66">
        <f>_xlfn.XLOOKUP(F949,Oppsett!M:M,Oppsett!N:N,"",0)</f>
        <v>0</v>
      </c>
    </row>
    <row r="950" spans="2:7" x14ac:dyDescent="0.25">
      <c r="B950" s="106"/>
      <c r="G950" s="66">
        <f>_xlfn.XLOOKUP(F950,Oppsett!M:M,Oppsett!N:N,"",0)</f>
        <v>0</v>
      </c>
    </row>
    <row r="951" spans="2:7" x14ac:dyDescent="0.25">
      <c r="B951" s="106"/>
      <c r="G951" s="66">
        <f>_xlfn.XLOOKUP(F951,Oppsett!M:M,Oppsett!N:N,"",0)</f>
        <v>0</v>
      </c>
    </row>
    <row r="952" spans="2:7" x14ac:dyDescent="0.25">
      <c r="B952" s="106"/>
      <c r="G952" s="66">
        <f>_xlfn.XLOOKUP(F952,Oppsett!M:M,Oppsett!N:N,"",0)</f>
        <v>0</v>
      </c>
    </row>
    <row r="953" spans="2:7" x14ac:dyDescent="0.25">
      <c r="B953" s="106"/>
      <c r="G953" s="66">
        <f>_xlfn.XLOOKUP(F953,Oppsett!M:M,Oppsett!N:N,"",0)</f>
        <v>0</v>
      </c>
    </row>
    <row r="954" spans="2:7" x14ac:dyDescent="0.25">
      <c r="B954" s="106"/>
      <c r="G954" s="66">
        <f>_xlfn.XLOOKUP(F954,Oppsett!M:M,Oppsett!N:N,"",0)</f>
        <v>0</v>
      </c>
    </row>
    <row r="955" spans="2:7" x14ac:dyDescent="0.25">
      <c r="B955" s="106"/>
      <c r="G955" s="66">
        <f>_xlfn.XLOOKUP(F955,Oppsett!M:M,Oppsett!N:N,"",0)</f>
        <v>0</v>
      </c>
    </row>
    <row r="956" spans="2:7" x14ac:dyDescent="0.25">
      <c r="B956" s="106"/>
      <c r="G956" s="66">
        <f>_xlfn.XLOOKUP(F956,Oppsett!M:M,Oppsett!N:N,"",0)</f>
        <v>0</v>
      </c>
    </row>
    <row r="957" spans="2:7" x14ac:dyDescent="0.25">
      <c r="B957" s="106"/>
      <c r="G957" s="66">
        <f>_xlfn.XLOOKUP(F957,Oppsett!M:M,Oppsett!N:N,"",0)</f>
        <v>0</v>
      </c>
    </row>
    <row r="958" spans="2:7" x14ac:dyDescent="0.25">
      <c r="B958" s="106"/>
      <c r="G958" s="66">
        <f>_xlfn.XLOOKUP(F958,Oppsett!M:M,Oppsett!N:N,"",0)</f>
        <v>0</v>
      </c>
    </row>
    <row r="959" spans="2:7" x14ac:dyDescent="0.25">
      <c r="B959" s="106"/>
      <c r="G959" s="66">
        <f>_xlfn.XLOOKUP(F959,Oppsett!M:M,Oppsett!N:N,"",0)</f>
        <v>0</v>
      </c>
    </row>
    <row r="960" spans="2:7" x14ac:dyDescent="0.25">
      <c r="B960" s="106"/>
      <c r="G960" s="66">
        <f>_xlfn.XLOOKUP(F960,Oppsett!M:M,Oppsett!N:N,"",0)</f>
        <v>0</v>
      </c>
    </row>
    <row r="961" spans="2:7" x14ac:dyDescent="0.25">
      <c r="B961" s="106"/>
      <c r="G961" s="66">
        <f>_xlfn.XLOOKUP(F961,Oppsett!M:M,Oppsett!N:N,"",0)</f>
        <v>0</v>
      </c>
    </row>
    <row r="962" spans="2:7" x14ac:dyDescent="0.25">
      <c r="B962" s="106"/>
      <c r="G962" s="66">
        <f>_xlfn.XLOOKUP(F962,Oppsett!M:M,Oppsett!N:N,"",0)</f>
        <v>0</v>
      </c>
    </row>
    <row r="963" spans="2:7" x14ac:dyDescent="0.25">
      <c r="B963" s="106"/>
      <c r="G963" s="66">
        <f>_xlfn.XLOOKUP(F963,Oppsett!M:M,Oppsett!N:N,"",0)</f>
        <v>0</v>
      </c>
    </row>
    <row r="964" spans="2:7" x14ac:dyDescent="0.25">
      <c r="B964" s="106"/>
      <c r="G964" s="66">
        <f>_xlfn.XLOOKUP(F964,Oppsett!M:M,Oppsett!N:N,"",0)</f>
        <v>0</v>
      </c>
    </row>
    <row r="965" spans="2:7" x14ac:dyDescent="0.25">
      <c r="B965" s="106"/>
      <c r="G965" s="66">
        <f>_xlfn.XLOOKUP(F965,Oppsett!M:M,Oppsett!N:N,"",0)</f>
        <v>0</v>
      </c>
    </row>
    <row r="966" spans="2:7" x14ac:dyDescent="0.25">
      <c r="B966" s="106"/>
      <c r="G966" s="66">
        <f>_xlfn.XLOOKUP(F966,Oppsett!M:M,Oppsett!N:N,"",0)</f>
        <v>0</v>
      </c>
    </row>
    <row r="967" spans="2:7" x14ac:dyDescent="0.25">
      <c r="B967" s="106"/>
      <c r="G967" s="66">
        <f>_xlfn.XLOOKUP(F967,Oppsett!M:M,Oppsett!N:N,"",0)</f>
        <v>0</v>
      </c>
    </row>
    <row r="968" spans="2:7" x14ac:dyDescent="0.25">
      <c r="B968" s="106"/>
      <c r="G968" s="66">
        <f>_xlfn.XLOOKUP(F968,Oppsett!M:M,Oppsett!N:N,"",0)</f>
        <v>0</v>
      </c>
    </row>
    <row r="969" spans="2:7" x14ac:dyDescent="0.25">
      <c r="B969" s="106"/>
      <c r="G969" s="66">
        <f>_xlfn.XLOOKUP(F969,Oppsett!M:M,Oppsett!N:N,"",0)</f>
        <v>0</v>
      </c>
    </row>
    <row r="970" spans="2:7" x14ac:dyDescent="0.25">
      <c r="B970" s="106"/>
      <c r="G970" s="66">
        <f>_xlfn.XLOOKUP(F970,Oppsett!M:M,Oppsett!N:N,"",0)</f>
        <v>0</v>
      </c>
    </row>
    <row r="971" spans="2:7" x14ac:dyDescent="0.25">
      <c r="B971" s="106"/>
      <c r="G971" s="66">
        <f>_xlfn.XLOOKUP(F971,Oppsett!M:M,Oppsett!N:N,"",0)</f>
        <v>0</v>
      </c>
    </row>
    <row r="972" spans="2:7" x14ac:dyDescent="0.25">
      <c r="B972" s="106"/>
      <c r="G972" s="66">
        <f>_xlfn.XLOOKUP(F972,Oppsett!M:M,Oppsett!N:N,"",0)</f>
        <v>0</v>
      </c>
    </row>
    <row r="973" spans="2:7" x14ac:dyDescent="0.25">
      <c r="B973" s="106"/>
      <c r="G973" s="66">
        <f>_xlfn.XLOOKUP(F973,Oppsett!M:M,Oppsett!N:N,"",0)</f>
        <v>0</v>
      </c>
    </row>
    <row r="974" spans="2:7" x14ac:dyDescent="0.25">
      <c r="B974" s="106"/>
      <c r="G974" s="66">
        <f>_xlfn.XLOOKUP(F974,Oppsett!M:M,Oppsett!N:N,"",0)</f>
        <v>0</v>
      </c>
    </row>
    <row r="975" spans="2:7" x14ac:dyDescent="0.25">
      <c r="B975" s="106"/>
      <c r="G975" s="66">
        <f>_xlfn.XLOOKUP(F975,Oppsett!M:M,Oppsett!N:N,"",0)</f>
        <v>0</v>
      </c>
    </row>
    <row r="976" spans="2:7" x14ac:dyDescent="0.25">
      <c r="B976" s="106"/>
      <c r="G976" s="66">
        <f>_xlfn.XLOOKUP(F976,Oppsett!M:M,Oppsett!N:N,"",0)</f>
        <v>0</v>
      </c>
    </row>
    <row r="977" spans="2:7" x14ac:dyDescent="0.25">
      <c r="B977" s="106"/>
      <c r="G977" s="66">
        <f>_xlfn.XLOOKUP(F977,Oppsett!M:M,Oppsett!N:N,"",0)</f>
        <v>0</v>
      </c>
    </row>
    <row r="978" spans="2:7" x14ac:dyDescent="0.25">
      <c r="B978" s="106"/>
      <c r="G978" s="66">
        <f>_xlfn.XLOOKUP(F978,Oppsett!M:M,Oppsett!N:N,"",0)</f>
        <v>0</v>
      </c>
    </row>
    <row r="979" spans="2:7" x14ac:dyDescent="0.25">
      <c r="B979" s="106"/>
      <c r="G979" s="66">
        <f>_xlfn.XLOOKUP(F979,Oppsett!M:M,Oppsett!N:N,"",0)</f>
        <v>0</v>
      </c>
    </row>
    <row r="980" spans="2:7" x14ac:dyDescent="0.25">
      <c r="B980" s="106"/>
      <c r="G980" s="66">
        <f>_xlfn.XLOOKUP(F980,Oppsett!M:M,Oppsett!N:N,"",0)</f>
        <v>0</v>
      </c>
    </row>
    <row r="981" spans="2:7" x14ac:dyDescent="0.25">
      <c r="B981" s="106"/>
      <c r="G981" s="66">
        <f>_xlfn.XLOOKUP(F981,Oppsett!M:M,Oppsett!N:N,"",0)</f>
        <v>0</v>
      </c>
    </row>
    <row r="982" spans="2:7" x14ac:dyDescent="0.25">
      <c r="B982" s="106"/>
      <c r="G982" s="66">
        <f>_xlfn.XLOOKUP(F982,Oppsett!M:M,Oppsett!N:N,"",0)</f>
        <v>0</v>
      </c>
    </row>
    <row r="983" spans="2:7" x14ac:dyDescent="0.25">
      <c r="B983" s="106"/>
      <c r="G983" s="66">
        <f>_xlfn.XLOOKUP(F983,Oppsett!M:M,Oppsett!N:N,"",0)</f>
        <v>0</v>
      </c>
    </row>
    <row r="984" spans="2:7" x14ac:dyDescent="0.25">
      <c r="B984" s="106"/>
      <c r="G984" s="66">
        <f>_xlfn.XLOOKUP(F984,Oppsett!M:M,Oppsett!N:N,"",0)</f>
        <v>0</v>
      </c>
    </row>
    <row r="985" spans="2:7" x14ac:dyDescent="0.25">
      <c r="B985" s="106"/>
      <c r="G985" s="66">
        <f>_xlfn.XLOOKUP(F985,Oppsett!M:M,Oppsett!N:N,"",0)</f>
        <v>0</v>
      </c>
    </row>
    <row r="986" spans="2:7" x14ac:dyDescent="0.25">
      <c r="B986" s="106"/>
      <c r="G986" s="66">
        <f>_xlfn.XLOOKUP(F986,Oppsett!M:M,Oppsett!N:N,"",0)</f>
        <v>0</v>
      </c>
    </row>
    <row r="987" spans="2:7" x14ac:dyDescent="0.25">
      <c r="B987" s="106"/>
      <c r="G987" s="66">
        <f>_xlfn.XLOOKUP(F987,Oppsett!M:M,Oppsett!N:N,"",0)</f>
        <v>0</v>
      </c>
    </row>
    <row r="988" spans="2:7" x14ac:dyDescent="0.25">
      <c r="B988" s="106"/>
      <c r="G988" s="66">
        <f>_xlfn.XLOOKUP(F988,Oppsett!M:M,Oppsett!N:N,"",0)</f>
        <v>0</v>
      </c>
    </row>
    <row r="989" spans="2:7" x14ac:dyDescent="0.25">
      <c r="B989" s="106"/>
      <c r="G989" s="66">
        <f>_xlfn.XLOOKUP(F989,Oppsett!M:M,Oppsett!N:N,"",0)</f>
        <v>0</v>
      </c>
    </row>
    <row r="990" spans="2:7" x14ac:dyDescent="0.25">
      <c r="B990" s="106"/>
      <c r="G990" s="66">
        <f>_xlfn.XLOOKUP(F990,Oppsett!M:M,Oppsett!N:N,"",0)</f>
        <v>0</v>
      </c>
    </row>
    <row r="991" spans="2:7" x14ac:dyDescent="0.25">
      <c r="B991" s="106"/>
      <c r="G991" s="66">
        <f>_xlfn.XLOOKUP(F991,Oppsett!M:M,Oppsett!N:N,"",0)</f>
        <v>0</v>
      </c>
    </row>
    <row r="992" spans="2:7" x14ac:dyDescent="0.25">
      <c r="B992" s="106"/>
      <c r="G992" s="66">
        <f>_xlfn.XLOOKUP(F992,Oppsett!M:M,Oppsett!N:N,"",0)</f>
        <v>0</v>
      </c>
    </row>
    <row r="993" spans="2:7" x14ac:dyDescent="0.25">
      <c r="B993" s="106"/>
      <c r="G993" s="66">
        <f>_xlfn.XLOOKUP(F993,Oppsett!M:M,Oppsett!N:N,"",0)</f>
        <v>0</v>
      </c>
    </row>
    <row r="994" spans="2:7" x14ac:dyDescent="0.25">
      <c r="B994" s="106"/>
      <c r="G994" s="66">
        <f>_xlfn.XLOOKUP(F994,Oppsett!M:M,Oppsett!N:N,"",0)</f>
        <v>0</v>
      </c>
    </row>
    <row r="995" spans="2:7" x14ac:dyDescent="0.25">
      <c r="B995" s="106"/>
      <c r="G995" s="66">
        <f>_xlfn.XLOOKUP(F995,Oppsett!M:M,Oppsett!N:N,"",0)</f>
        <v>0</v>
      </c>
    </row>
    <row r="996" spans="2:7" x14ac:dyDescent="0.25">
      <c r="B996" s="106"/>
      <c r="G996" s="66">
        <f>_xlfn.XLOOKUP(F996,Oppsett!M:M,Oppsett!N:N,"",0)</f>
        <v>0</v>
      </c>
    </row>
    <row r="997" spans="2:7" x14ac:dyDescent="0.25">
      <c r="B997" s="106"/>
      <c r="G997" s="66">
        <f>_xlfn.XLOOKUP(F997,Oppsett!M:M,Oppsett!N:N,"",0)</f>
        <v>0</v>
      </c>
    </row>
    <row r="998" spans="2:7" x14ac:dyDescent="0.25">
      <c r="B998" s="106"/>
      <c r="G998" s="66">
        <f>_xlfn.XLOOKUP(F998,Oppsett!M:M,Oppsett!N:N,"",0)</f>
        <v>0</v>
      </c>
    </row>
    <row r="999" spans="2:7" x14ac:dyDescent="0.25">
      <c r="B999" s="106"/>
      <c r="G999" s="66">
        <f>_xlfn.XLOOKUP(F999,Oppsett!M:M,Oppsett!N:N,"",0)</f>
        <v>0</v>
      </c>
    </row>
    <row r="1000" spans="2:7" x14ac:dyDescent="0.25">
      <c r="B1000" s="106"/>
      <c r="G1000" s="66">
        <f>_xlfn.XLOOKUP(F1000,Oppsett!M:M,Oppsett!N:N,"",0)</f>
        <v>0</v>
      </c>
    </row>
  </sheetData>
  <sheetProtection algorithmName="SHA-512" hashValue="rkYcsaMuxBIHQAzLXToNh6LNC9c6aPVKfQXKCjYBYXimdZf0vlTB3Z6RPbukUVaSN0WaXN6hQPU/Si11DV6pwQ==" saltValue="Bhaq4LtdRRjgkqZ20MFvug==" spinCount="100000" sheet="1" objects="1" scenarios="1" insertColumns="0" insertRows="0" deleteColumns="0" deleteRows="0" sort="0"/>
  <phoneticPr fontId="12" type="noConversion"/>
  <conditionalFormatting sqref="G2:G1000">
    <cfRule type="cellIs" dxfId="0" priority="1"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1F457767-F7E9-4D5E-AEBA-3E00F9EA3D01}">
          <x14:formula1>
            <xm:f>Oppsett!$K$3:$K$4</xm:f>
          </x14:formula1>
          <xm:sqref>D2:D1048576</xm:sqref>
        </x14:dataValidation>
        <x14:dataValidation type="list" allowBlank="1" showInputMessage="1" showErrorMessage="1" xr:uid="{9074B1F1-FD6C-4FB5-B97C-B04BB159163A}">
          <x14:formula1>
            <xm:f>Oppsett!$I$3:$I$6</xm:f>
          </x14:formula1>
          <xm:sqref>E2:E1048576</xm:sqref>
        </x14:dataValidation>
        <x14:dataValidation type="list" allowBlank="1" showDropDown="1" showInputMessage="1" showErrorMessage="1" xr:uid="{05E0E59F-7F7C-4433-9A7D-25048556DB88}">
          <x14:formula1>
            <xm:f>Oppsett!$B$1:$G$1</xm:f>
          </x14:formula1>
          <xm:sqref>G2:G1048576</xm:sqref>
        </x14:dataValidation>
        <x14:dataValidation type="list" allowBlank="1" showInputMessage="1" showErrorMessage="1" xr:uid="{D27ADF64-731A-4F09-8719-B75F8F49A9E3}">
          <x14:formula1>
            <xm:f>Oppsett!$M:$M</xm:f>
          </x14:formula1>
          <xm:sqref>G1001:G1048576 F2:F1048576</xm:sqref>
        </x14:dataValidation>
        <x14:dataValidation type="list" allowBlank="1" showInputMessage="1" showErrorMessage="1" promptTitle="Velg arrangemenstype" prompt="Her velges underkategori av arrangement, f.eks. forfatterbesøk. Riktig hovedkategori vil da automatisk hentes." xr:uid="{8F67792F-65E2-4F30-BCC2-A4BCB587223F}">
          <x14:formula1>
            <xm:f>Oppsett!$M:$M</xm:f>
          </x14:formula1>
          <xm:sqref>G2:G1000</xm:sqref>
        </x14:dataValidation>
        <x14:dataValidation type="list" allowBlank="1" showInputMessage="1" showErrorMessage="1" xr:uid="{5B5756E2-1FAD-4E88-9808-01FF1C9C7D0B}">
          <x14:formula1>
            <xm:f>Oppsett!$P$2:$P$13</xm:f>
          </x14:formula1>
          <xm:sqref>B2:B1048576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6D5B0-2692-4F46-8103-F05C6EBA48CD}">
  <dimension ref="A1:YK60"/>
  <sheetViews>
    <sheetView workbookViewId="0">
      <selection activeCell="D1" sqref="D1"/>
    </sheetView>
  </sheetViews>
  <sheetFormatPr baseColWidth="10" defaultColWidth="11.42578125" defaultRowHeight="15" x14ac:dyDescent="0.25"/>
  <cols>
    <col min="1" max="1" width="15" customWidth="1"/>
    <col min="2" max="7" width="33.5703125" style="120" customWidth="1"/>
    <col min="8" max="10" width="11.42578125" style="120"/>
    <col min="11" max="11" width="14.28515625" style="120" customWidth="1"/>
    <col min="12" max="12" width="11.42578125" style="120"/>
    <col min="13" max="13" width="30.140625" style="141" customWidth="1"/>
    <col min="14" max="14" width="33.7109375" style="141" customWidth="1"/>
    <col min="15" max="15" width="11.42578125" style="120"/>
    <col min="17" max="17" width="11.5703125" style="120" customWidth="1"/>
    <col min="18" max="661" width="11.42578125" style="120"/>
  </cols>
  <sheetData>
    <row r="1" spans="1:16" x14ac:dyDescent="0.25">
      <c r="A1" s="93" t="s">
        <v>33</v>
      </c>
      <c r="B1" s="142" t="s">
        <v>37</v>
      </c>
      <c r="C1" s="143" t="s">
        <v>18</v>
      </c>
      <c r="D1" s="143" t="s">
        <v>11</v>
      </c>
      <c r="E1" s="143" t="s">
        <v>2</v>
      </c>
      <c r="F1" s="143" t="s">
        <v>7</v>
      </c>
      <c r="G1" s="144" t="s">
        <v>9</v>
      </c>
      <c r="I1" s="132" t="s">
        <v>1</v>
      </c>
      <c r="J1" s="129"/>
      <c r="K1" s="132" t="s">
        <v>17</v>
      </c>
      <c r="M1" s="137" t="str">
        <f>IF(Oppsett!B3="","",Oppsett!B3)</f>
        <v/>
      </c>
      <c r="N1" s="138" t="str">
        <f>IF(M1="","",Oppsett!B$1)</f>
        <v/>
      </c>
      <c r="P1" s="67" t="s">
        <v>66</v>
      </c>
    </row>
    <row r="2" spans="1:16" x14ac:dyDescent="0.25">
      <c r="A2" s="94" t="s">
        <v>19</v>
      </c>
      <c r="B2" s="41" t="s">
        <v>20</v>
      </c>
      <c r="C2" s="121" t="s">
        <v>21</v>
      </c>
      <c r="D2" s="121" t="s">
        <v>81</v>
      </c>
      <c r="E2" s="121" t="s">
        <v>82</v>
      </c>
      <c r="F2" s="121" t="s">
        <v>83</v>
      </c>
      <c r="G2" s="122" t="s">
        <v>32</v>
      </c>
      <c r="I2" s="133"/>
      <c r="J2" s="130"/>
      <c r="K2" s="133"/>
      <c r="M2" s="139" t="str">
        <f>IF(Oppsett!B4="","",Oppsett!B4)</f>
        <v/>
      </c>
      <c r="N2" s="140" t="str">
        <f>IF(M2="","",Oppsett!B$1)</f>
        <v/>
      </c>
      <c r="P2" s="59" t="s">
        <v>54</v>
      </c>
    </row>
    <row r="3" spans="1:16" x14ac:dyDescent="0.25">
      <c r="A3" s="95" t="s">
        <v>22</v>
      </c>
      <c r="B3" s="123"/>
      <c r="C3" s="124"/>
      <c r="D3" s="124"/>
      <c r="E3" s="124"/>
      <c r="F3" s="124"/>
      <c r="G3" s="125"/>
      <c r="I3" s="134" t="s">
        <v>8</v>
      </c>
      <c r="J3" s="129"/>
      <c r="K3" s="134" t="s">
        <v>14</v>
      </c>
      <c r="M3" s="139" t="str">
        <f>IF(Oppsett!B5="","",Oppsett!B5)</f>
        <v/>
      </c>
      <c r="N3" s="140" t="str">
        <f>IF(M3="","",Oppsett!B$1)</f>
        <v/>
      </c>
      <c r="P3" s="59" t="s">
        <v>55</v>
      </c>
    </row>
    <row r="4" spans="1:16" ht="15.75" thickBot="1" x14ac:dyDescent="0.3">
      <c r="A4" s="95" t="s">
        <v>23</v>
      </c>
      <c r="B4" s="123"/>
      <c r="C4" s="124"/>
      <c r="D4" s="124"/>
      <c r="E4" s="124"/>
      <c r="F4" s="124"/>
      <c r="G4" s="125"/>
      <c r="I4" s="135" t="s">
        <v>13</v>
      </c>
      <c r="J4" s="129"/>
      <c r="K4" s="136" t="s">
        <v>15</v>
      </c>
      <c r="M4" s="139" t="str">
        <f>IF(Oppsett!B6="","",Oppsett!B6)</f>
        <v/>
      </c>
      <c r="N4" s="140" t="str">
        <f>IF(M4="","",Oppsett!B$1)</f>
        <v/>
      </c>
      <c r="P4" s="59" t="s">
        <v>56</v>
      </c>
    </row>
    <row r="5" spans="1:16" x14ac:dyDescent="0.25">
      <c r="A5" s="95" t="s">
        <v>24</v>
      </c>
      <c r="B5" s="123"/>
      <c r="C5" s="124"/>
      <c r="D5" s="124"/>
      <c r="E5" s="124"/>
      <c r="F5" s="124"/>
      <c r="G5" s="125"/>
      <c r="I5" s="130" t="s">
        <v>6</v>
      </c>
      <c r="M5" s="139" t="str">
        <f>IF(Oppsett!B7="","",Oppsett!B7)</f>
        <v/>
      </c>
      <c r="N5" s="140" t="str">
        <f>IF(M5="","",Oppsett!B$1)</f>
        <v/>
      </c>
      <c r="P5" s="59" t="s">
        <v>57</v>
      </c>
    </row>
    <row r="6" spans="1:16" ht="15.75" thickBot="1" x14ac:dyDescent="0.3">
      <c r="A6" s="95" t="s">
        <v>25</v>
      </c>
      <c r="B6" s="123"/>
      <c r="C6" s="124"/>
      <c r="D6" s="124"/>
      <c r="E6" s="124"/>
      <c r="F6" s="124"/>
      <c r="G6" s="125"/>
      <c r="I6" s="131" t="s">
        <v>77</v>
      </c>
      <c r="M6" s="139" t="str">
        <f>IF(Oppsett!B8="","",Oppsett!B8)</f>
        <v/>
      </c>
      <c r="N6" s="140" t="str">
        <f>IF(M6="","",Oppsett!B$1)</f>
        <v/>
      </c>
      <c r="P6" s="59" t="s">
        <v>58</v>
      </c>
    </row>
    <row r="7" spans="1:16" x14ac:dyDescent="0.25">
      <c r="A7" s="95" t="s">
        <v>26</v>
      </c>
      <c r="B7" s="123"/>
      <c r="C7" s="124"/>
      <c r="D7" s="124"/>
      <c r="E7" s="124"/>
      <c r="F7" s="124"/>
      <c r="G7" s="125"/>
      <c r="M7" s="139" t="str">
        <f>IF(Oppsett!B9="","",Oppsett!B9)</f>
        <v/>
      </c>
      <c r="N7" s="140" t="str">
        <f>IF(M7="","",Oppsett!B$1)</f>
        <v/>
      </c>
      <c r="P7" s="59" t="s">
        <v>59</v>
      </c>
    </row>
    <row r="8" spans="1:16" x14ac:dyDescent="0.25">
      <c r="A8" s="95" t="s">
        <v>27</v>
      </c>
      <c r="B8" s="123"/>
      <c r="C8" s="124"/>
      <c r="D8" s="124"/>
      <c r="E8" s="124"/>
      <c r="F8" s="124"/>
      <c r="G8" s="125"/>
      <c r="M8" s="139" t="str">
        <f>IF(Oppsett!B10="","",Oppsett!B10)</f>
        <v/>
      </c>
      <c r="N8" s="140" t="str">
        <f>IF(M8="","",Oppsett!B$1)</f>
        <v/>
      </c>
      <c r="P8" s="59" t="s">
        <v>60</v>
      </c>
    </row>
    <row r="9" spans="1:16" x14ac:dyDescent="0.25">
      <c r="A9" s="95" t="s">
        <v>28</v>
      </c>
      <c r="B9" s="123"/>
      <c r="C9" s="124"/>
      <c r="D9" s="124"/>
      <c r="E9" s="124"/>
      <c r="F9" s="124"/>
      <c r="G9" s="125"/>
      <c r="M9" s="139" t="str">
        <f>IF(Oppsett!B11="","",Oppsett!B11)</f>
        <v/>
      </c>
      <c r="N9" s="140" t="str">
        <f>IF(M9="","",Oppsett!B$1)</f>
        <v/>
      </c>
      <c r="P9" s="59" t="s">
        <v>61</v>
      </c>
    </row>
    <row r="10" spans="1:16" x14ac:dyDescent="0.25">
      <c r="A10" s="95" t="s">
        <v>29</v>
      </c>
      <c r="B10" s="123"/>
      <c r="C10" s="124"/>
      <c r="D10" s="124"/>
      <c r="E10" s="124"/>
      <c r="F10" s="124"/>
      <c r="G10" s="125"/>
      <c r="M10" s="139" t="str">
        <f>IF(Oppsett!B12="","",Oppsett!B12)</f>
        <v/>
      </c>
      <c r="N10" s="140" t="str">
        <f>IF(M10="","",Oppsett!B$1)</f>
        <v/>
      </c>
      <c r="P10" s="59" t="s">
        <v>62</v>
      </c>
    </row>
    <row r="11" spans="1:16" x14ac:dyDescent="0.25">
      <c r="A11" s="95" t="s">
        <v>30</v>
      </c>
      <c r="B11" s="123"/>
      <c r="C11" s="124"/>
      <c r="D11" s="124"/>
      <c r="E11" s="124"/>
      <c r="F11" s="124"/>
      <c r="G11" s="125"/>
      <c r="M11" s="139" t="str">
        <f>IF(Oppsett!C3="","",Oppsett!C3)</f>
        <v/>
      </c>
      <c r="N11" s="140" t="str">
        <f>IF(M11="","",Oppsett!C$1)</f>
        <v/>
      </c>
      <c r="P11" s="59" t="s">
        <v>63</v>
      </c>
    </row>
    <row r="12" spans="1:16" ht="15.75" thickBot="1" x14ac:dyDescent="0.3">
      <c r="A12" s="96" t="s">
        <v>31</v>
      </c>
      <c r="B12" s="126"/>
      <c r="C12" s="127"/>
      <c r="D12" s="127"/>
      <c r="E12" s="127"/>
      <c r="F12" s="127"/>
      <c r="G12" s="128"/>
      <c r="M12" s="139" t="str">
        <f>IF(Oppsett!C4="","",Oppsett!C4)</f>
        <v/>
      </c>
      <c r="N12" s="140" t="str">
        <f>IF(M12="","",Oppsett!C$1)</f>
        <v/>
      </c>
      <c r="P12" s="59" t="s">
        <v>64</v>
      </c>
    </row>
    <row r="13" spans="1:16" ht="15.75" thickBot="1" x14ac:dyDescent="0.3">
      <c r="M13" s="139" t="str">
        <f>IF(Oppsett!C5="","",Oppsett!C5)</f>
        <v/>
      </c>
      <c r="N13" s="140" t="str">
        <f>IF(M13="","",Oppsett!C$1)</f>
        <v/>
      </c>
      <c r="P13" s="40" t="s">
        <v>65</v>
      </c>
    </row>
    <row r="14" spans="1:16" x14ac:dyDescent="0.25">
      <c r="M14" s="139" t="str">
        <f>IF(Oppsett!C6="","",Oppsett!C6)</f>
        <v/>
      </c>
      <c r="N14" s="140" t="str">
        <f>IF(M14="","",Oppsett!C$1)</f>
        <v/>
      </c>
    </row>
    <row r="15" spans="1:16" x14ac:dyDescent="0.25">
      <c r="M15" s="139" t="str">
        <f>IF(Oppsett!C7="","",Oppsett!C7)</f>
        <v/>
      </c>
      <c r="N15" s="140" t="str">
        <f>IF(M15="","",Oppsett!C$1)</f>
        <v/>
      </c>
    </row>
    <row r="16" spans="1:16" x14ac:dyDescent="0.25">
      <c r="M16" s="139" t="str">
        <f>IF(Oppsett!C8="","",Oppsett!C8)</f>
        <v/>
      </c>
      <c r="N16" s="140" t="str">
        <f>IF(M16="","",Oppsett!C$1)</f>
        <v/>
      </c>
    </row>
    <row r="17" spans="13:14" x14ac:dyDescent="0.25">
      <c r="M17" s="139" t="str">
        <f>IF(Oppsett!C9="","",Oppsett!C9)</f>
        <v/>
      </c>
      <c r="N17" s="140" t="str">
        <f>IF(M17="","",Oppsett!C$1)</f>
        <v/>
      </c>
    </row>
    <row r="18" spans="13:14" x14ac:dyDescent="0.25">
      <c r="M18" s="139" t="str">
        <f>IF(Oppsett!C10="","",Oppsett!C10)</f>
        <v/>
      </c>
      <c r="N18" s="140" t="str">
        <f>IF(M18="","",Oppsett!C$1)</f>
        <v/>
      </c>
    </row>
    <row r="19" spans="13:14" x14ac:dyDescent="0.25">
      <c r="M19" s="139" t="str">
        <f>IF(Oppsett!C11="","",Oppsett!C11)</f>
        <v/>
      </c>
      <c r="N19" s="140" t="str">
        <f>IF(M19="","",Oppsett!C$1)</f>
        <v/>
      </c>
    </row>
    <row r="20" spans="13:14" x14ac:dyDescent="0.25">
      <c r="M20" s="139" t="str">
        <f>IF(Oppsett!C12="","",Oppsett!C12)</f>
        <v/>
      </c>
      <c r="N20" s="140" t="str">
        <f>IF(M20="","",Oppsett!C$1)</f>
        <v/>
      </c>
    </row>
    <row r="21" spans="13:14" x14ac:dyDescent="0.25">
      <c r="M21" s="139" t="str">
        <f>IF(Oppsett!D3="","",Oppsett!D3)</f>
        <v/>
      </c>
      <c r="N21" s="140" t="str">
        <f>IF(M21="","",Oppsett!D$1)</f>
        <v/>
      </c>
    </row>
    <row r="22" spans="13:14" x14ac:dyDescent="0.25">
      <c r="M22" s="139" t="str">
        <f>IF(Oppsett!D4="","",Oppsett!D4)</f>
        <v/>
      </c>
      <c r="N22" s="140" t="str">
        <f>IF(M22="","",Oppsett!D$1)</f>
        <v/>
      </c>
    </row>
    <row r="23" spans="13:14" x14ac:dyDescent="0.25">
      <c r="M23" s="139" t="str">
        <f>IF(Oppsett!D5="","",Oppsett!D5)</f>
        <v/>
      </c>
      <c r="N23" s="140" t="str">
        <f>IF(M23="","",Oppsett!D$1)</f>
        <v/>
      </c>
    </row>
    <row r="24" spans="13:14" x14ac:dyDescent="0.25">
      <c r="M24" s="139" t="str">
        <f>IF(Oppsett!D6="","",Oppsett!D6)</f>
        <v/>
      </c>
      <c r="N24" s="140" t="str">
        <f>IF(M24="","",Oppsett!D$1)</f>
        <v/>
      </c>
    </row>
    <row r="25" spans="13:14" x14ac:dyDescent="0.25">
      <c r="M25" s="139" t="str">
        <f>IF(Oppsett!D7="","",Oppsett!D7)</f>
        <v/>
      </c>
      <c r="N25" s="140" t="str">
        <f>IF(M25="","",Oppsett!D$1)</f>
        <v/>
      </c>
    </row>
    <row r="26" spans="13:14" x14ac:dyDescent="0.25">
      <c r="M26" s="139" t="str">
        <f>IF(Oppsett!D8="","",Oppsett!D8)</f>
        <v/>
      </c>
      <c r="N26" s="140" t="str">
        <f>IF(M26="","",Oppsett!D$1)</f>
        <v/>
      </c>
    </row>
    <row r="27" spans="13:14" x14ac:dyDescent="0.25">
      <c r="M27" s="139" t="str">
        <f>IF(Oppsett!D9="","",Oppsett!D9)</f>
        <v/>
      </c>
      <c r="N27" s="140" t="str">
        <f>IF(M27="","",Oppsett!D$1)</f>
        <v/>
      </c>
    </row>
    <row r="28" spans="13:14" x14ac:dyDescent="0.25">
      <c r="M28" s="139" t="str">
        <f>IF(Oppsett!D10="","",Oppsett!D10)</f>
        <v/>
      </c>
      <c r="N28" s="140" t="str">
        <f>IF(M28="","",Oppsett!D$1)</f>
        <v/>
      </c>
    </row>
    <row r="29" spans="13:14" x14ac:dyDescent="0.25">
      <c r="M29" s="139" t="str">
        <f>IF(Oppsett!D11="","",Oppsett!D11)</f>
        <v/>
      </c>
      <c r="N29" s="140" t="str">
        <f>IF(M29="","",Oppsett!D$1)</f>
        <v/>
      </c>
    </row>
    <row r="30" spans="13:14" x14ac:dyDescent="0.25">
      <c r="M30" s="139" t="str">
        <f>IF(Oppsett!D12="","",Oppsett!D12)</f>
        <v/>
      </c>
      <c r="N30" s="140" t="str">
        <f>IF(M30="","",Oppsett!D$1)</f>
        <v/>
      </c>
    </row>
    <row r="31" spans="13:14" x14ac:dyDescent="0.25">
      <c r="M31" s="139" t="str">
        <f>IF(Oppsett!E3="","",Oppsett!E3)</f>
        <v/>
      </c>
      <c r="N31" s="140" t="str">
        <f>IF(M31="","",Oppsett!E$1)</f>
        <v/>
      </c>
    </row>
    <row r="32" spans="13:14" x14ac:dyDescent="0.25">
      <c r="M32" s="139" t="str">
        <f>IF(Oppsett!E4="","",Oppsett!E4)</f>
        <v/>
      </c>
      <c r="N32" s="140" t="str">
        <f>IF(M32="","",Oppsett!E$1)</f>
        <v/>
      </c>
    </row>
    <row r="33" spans="13:14" x14ac:dyDescent="0.25">
      <c r="M33" s="139" t="str">
        <f>IF(Oppsett!E5="","",Oppsett!E5)</f>
        <v/>
      </c>
      <c r="N33" s="140" t="str">
        <f>IF(M33="","",Oppsett!E$1)</f>
        <v/>
      </c>
    </row>
    <row r="34" spans="13:14" x14ac:dyDescent="0.25">
      <c r="M34" s="139" t="str">
        <f>IF(Oppsett!E6="","",Oppsett!E6)</f>
        <v/>
      </c>
      <c r="N34" s="140" t="str">
        <f>IF(M34="","",Oppsett!E$1)</f>
        <v/>
      </c>
    </row>
    <row r="35" spans="13:14" x14ac:dyDescent="0.25">
      <c r="M35" s="139" t="str">
        <f>IF(Oppsett!E7="","",Oppsett!E7)</f>
        <v/>
      </c>
      <c r="N35" s="140" t="str">
        <f>IF(M35="","",Oppsett!E$1)</f>
        <v/>
      </c>
    </row>
    <row r="36" spans="13:14" x14ac:dyDescent="0.25">
      <c r="M36" s="139" t="str">
        <f>IF(Oppsett!E8="","",Oppsett!E8)</f>
        <v/>
      </c>
      <c r="N36" s="140" t="str">
        <f>IF(M36="","",Oppsett!E$1)</f>
        <v/>
      </c>
    </row>
    <row r="37" spans="13:14" x14ac:dyDescent="0.25">
      <c r="M37" s="139" t="str">
        <f>IF(Oppsett!E9="","",Oppsett!E9)</f>
        <v/>
      </c>
      <c r="N37" s="140" t="str">
        <f>IF(M37="","",Oppsett!E$1)</f>
        <v/>
      </c>
    </row>
    <row r="38" spans="13:14" x14ac:dyDescent="0.25">
      <c r="M38" s="139" t="str">
        <f>IF(Oppsett!E10="","",Oppsett!E10)</f>
        <v/>
      </c>
      <c r="N38" s="140" t="str">
        <f>IF(M38="","",Oppsett!E$1)</f>
        <v/>
      </c>
    </row>
    <row r="39" spans="13:14" x14ac:dyDescent="0.25">
      <c r="M39" s="139" t="str">
        <f>IF(Oppsett!E11="","",Oppsett!E11)</f>
        <v/>
      </c>
      <c r="N39" s="140" t="str">
        <f>IF(M39="","",Oppsett!E$1)</f>
        <v/>
      </c>
    </row>
    <row r="40" spans="13:14" x14ac:dyDescent="0.25">
      <c r="M40" s="139" t="str">
        <f>IF(Oppsett!E12="","",Oppsett!E12)</f>
        <v/>
      </c>
      <c r="N40" s="140" t="str">
        <f>IF(M40="","",Oppsett!E$1)</f>
        <v/>
      </c>
    </row>
    <row r="41" spans="13:14" x14ac:dyDescent="0.25">
      <c r="M41" s="139" t="str">
        <f>IF(Oppsett!F3="","",Oppsett!F3)</f>
        <v/>
      </c>
      <c r="N41" s="140" t="str">
        <f>IF(M41="","",Oppsett!F$1)</f>
        <v/>
      </c>
    </row>
    <row r="42" spans="13:14" x14ac:dyDescent="0.25">
      <c r="M42" s="139" t="str">
        <f>IF(Oppsett!F4="","",Oppsett!F4)</f>
        <v/>
      </c>
      <c r="N42" s="140" t="str">
        <f>IF(M42="","",Oppsett!F$1)</f>
        <v/>
      </c>
    </row>
    <row r="43" spans="13:14" x14ac:dyDescent="0.25">
      <c r="M43" s="139" t="str">
        <f>IF(Oppsett!F5="","",Oppsett!F5)</f>
        <v/>
      </c>
      <c r="N43" s="140" t="str">
        <f>IF(M43="","",Oppsett!F$1)</f>
        <v/>
      </c>
    </row>
    <row r="44" spans="13:14" x14ac:dyDescent="0.25">
      <c r="M44" s="139" t="str">
        <f>IF(Oppsett!F6="","",Oppsett!F6)</f>
        <v/>
      </c>
      <c r="N44" s="140" t="str">
        <f>IF(M44="","",Oppsett!F$1)</f>
        <v/>
      </c>
    </row>
    <row r="45" spans="13:14" x14ac:dyDescent="0.25">
      <c r="M45" s="139" t="str">
        <f>IF(Oppsett!F7="","",Oppsett!F7)</f>
        <v/>
      </c>
      <c r="N45" s="140" t="str">
        <f>IF(M45="","",Oppsett!F$1)</f>
        <v/>
      </c>
    </row>
    <row r="46" spans="13:14" x14ac:dyDescent="0.25">
      <c r="M46" s="139" t="str">
        <f>IF(Oppsett!F8="","",Oppsett!F8)</f>
        <v/>
      </c>
      <c r="N46" s="140" t="str">
        <f>IF(M46="","",Oppsett!F$1)</f>
        <v/>
      </c>
    </row>
    <row r="47" spans="13:14" x14ac:dyDescent="0.25">
      <c r="M47" s="139" t="str">
        <f>IF(Oppsett!F9="","",Oppsett!F9)</f>
        <v/>
      </c>
      <c r="N47" s="140" t="str">
        <f>IF(M47="","",Oppsett!F$1)</f>
        <v/>
      </c>
    </row>
    <row r="48" spans="13:14" x14ac:dyDescent="0.25">
      <c r="M48" s="139" t="str">
        <f>IF(Oppsett!F10="","",Oppsett!F10)</f>
        <v/>
      </c>
      <c r="N48" s="140" t="str">
        <f>IF(M48="","",Oppsett!F$1)</f>
        <v/>
      </c>
    </row>
    <row r="49" spans="13:14" x14ac:dyDescent="0.25">
      <c r="M49" s="139" t="str">
        <f>IF(Oppsett!F11="","",Oppsett!F11)</f>
        <v/>
      </c>
      <c r="N49" s="140" t="str">
        <f>IF(M49="","",Oppsett!F$1)</f>
        <v/>
      </c>
    </row>
    <row r="50" spans="13:14" x14ac:dyDescent="0.25">
      <c r="M50" s="139" t="str">
        <f>IF(Oppsett!F12="","",Oppsett!F12)</f>
        <v/>
      </c>
      <c r="N50" s="140" t="str">
        <f>IF(M50="","",Oppsett!F$1)</f>
        <v/>
      </c>
    </row>
    <row r="51" spans="13:14" x14ac:dyDescent="0.25">
      <c r="M51" s="139" t="str">
        <f>IF(Oppsett!G3="","",Oppsett!G3)</f>
        <v/>
      </c>
      <c r="N51" s="140" t="str">
        <f>IF(M51="","",Oppsett!G$1)</f>
        <v/>
      </c>
    </row>
    <row r="52" spans="13:14" x14ac:dyDescent="0.25">
      <c r="M52" s="139" t="str">
        <f>IF(Oppsett!G4="","",Oppsett!G4)</f>
        <v/>
      </c>
      <c r="N52" s="140" t="str">
        <f>IF(M52="","",Oppsett!G$1)</f>
        <v/>
      </c>
    </row>
    <row r="53" spans="13:14" x14ac:dyDescent="0.25">
      <c r="M53" s="139" t="str">
        <f>IF(Oppsett!G5="","",Oppsett!G5)</f>
        <v/>
      </c>
      <c r="N53" s="140" t="str">
        <f>IF(M53="","",Oppsett!G$1)</f>
        <v/>
      </c>
    </row>
    <row r="54" spans="13:14" x14ac:dyDescent="0.25">
      <c r="M54" s="139" t="str">
        <f>IF(Oppsett!G6="","",Oppsett!G6)</f>
        <v/>
      </c>
      <c r="N54" s="140" t="str">
        <f>IF(M54="","",Oppsett!G$1)</f>
        <v/>
      </c>
    </row>
    <row r="55" spans="13:14" x14ac:dyDescent="0.25">
      <c r="M55" s="139" t="str">
        <f>IF(Oppsett!G7="","",Oppsett!G7)</f>
        <v/>
      </c>
      <c r="N55" s="140" t="str">
        <f>IF(M55="","",Oppsett!G$1)</f>
        <v/>
      </c>
    </row>
    <row r="56" spans="13:14" x14ac:dyDescent="0.25">
      <c r="M56" s="139" t="str">
        <f>IF(Oppsett!G8="","",Oppsett!G8)</f>
        <v/>
      </c>
      <c r="N56" s="140" t="str">
        <f>IF(M56="","",Oppsett!G$1)</f>
        <v/>
      </c>
    </row>
    <row r="57" spans="13:14" x14ac:dyDescent="0.25">
      <c r="M57" s="139" t="str">
        <f>IF(Oppsett!G9="","",Oppsett!G9)</f>
        <v/>
      </c>
      <c r="N57" s="140" t="str">
        <f>IF(M57="","",Oppsett!G$1)</f>
        <v/>
      </c>
    </row>
    <row r="58" spans="13:14" x14ac:dyDescent="0.25">
      <c r="M58" s="139" t="str">
        <f>IF(Oppsett!G10="","",Oppsett!G10)</f>
        <v/>
      </c>
      <c r="N58" s="140" t="str">
        <f>IF(M58="","",Oppsett!G$1)</f>
        <v/>
      </c>
    </row>
    <row r="59" spans="13:14" x14ac:dyDescent="0.25">
      <c r="M59" s="139" t="str">
        <f>IF(Oppsett!G11="","",Oppsett!G11)</f>
        <v/>
      </c>
      <c r="N59" s="140" t="str">
        <f>IF(M59="","",Oppsett!G$1)</f>
        <v/>
      </c>
    </row>
    <row r="60" spans="13:14" x14ac:dyDescent="0.25">
      <c r="M60" s="139" t="str">
        <f>IF(Oppsett!G12="","",Oppsett!G12)</f>
        <v/>
      </c>
      <c r="N60" s="140" t="str">
        <f>IF(M60="","",Oppsett!G$1)</f>
        <v/>
      </c>
    </row>
  </sheetData>
  <sheetProtection algorithmName="SHA-512" hashValue="3GhpH+Kj7qLSiO+3j7RQT2u5pKzS5H2aFpjsXKYh3Nq9B6cWFuyTtPrNlWnYK3hswALlkKRUHYlE5UThz0rAJA==" saltValue="ugD1fsY9Z6k9xhF+ifpvCA==" spinCount="100000" sheet="1" objects="1" scenarios="1" insertColumns="0" insertRows="0" deleteColumns="0" deleteRows="0"/>
  <phoneticPr fontId="1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D2D4-C628-4D55-B0BB-C5270546E832}">
  <dimension ref="A1:K40"/>
  <sheetViews>
    <sheetView workbookViewId="0">
      <selection activeCell="A25" sqref="A25"/>
    </sheetView>
  </sheetViews>
  <sheetFormatPr baseColWidth="10" defaultColWidth="11.42578125" defaultRowHeight="15" x14ac:dyDescent="0.25"/>
  <cols>
    <col min="3" max="3" width="12.140625" customWidth="1"/>
    <col min="4" max="4" width="18.140625" customWidth="1"/>
    <col min="5" max="5" width="10.28515625" customWidth="1"/>
    <col min="6" max="6" width="18.7109375" customWidth="1"/>
    <col min="7" max="7" width="9.7109375" customWidth="1"/>
    <col min="8" max="8" width="16.85546875" customWidth="1"/>
    <col min="9" max="9" width="10.140625" customWidth="1"/>
    <col min="10" max="10" width="11.5703125" style="6" customWidth="1"/>
  </cols>
  <sheetData>
    <row r="1" spans="1:11" ht="30.75" customHeight="1" x14ac:dyDescent="0.25">
      <c r="A1" s="13" t="s">
        <v>38</v>
      </c>
      <c r="B1" s="14"/>
      <c r="C1" s="15"/>
      <c r="D1" s="15"/>
      <c r="E1" s="15"/>
      <c r="F1" s="15"/>
      <c r="G1" s="15"/>
      <c r="H1" s="15"/>
      <c r="I1" s="16"/>
      <c r="J1" s="36"/>
    </row>
    <row r="2" spans="1:11" x14ac:dyDescent="0.25">
      <c r="A2" s="17"/>
      <c r="B2" s="56"/>
      <c r="I2" s="18"/>
      <c r="J2" s="32"/>
    </row>
    <row r="3" spans="1:11" x14ac:dyDescent="0.25">
      <c r="A3" s="19"/>
      <c r="I3" s="18"/>
      <c r="J3" s="32"/>
    </row>
    <row r="4" spans="1:11" x14ac:dyDescent="0.25">
      <c r="A4" s="20" t="s">
        <v>34</v>
      </c>
      <c r="I4" s="18"/>
      <c r="J4" s="32"/>
    </row>
    <row r="5" spans="1:11" ht="32.25" customHeight="1" thickBot="1" x14ac:dyDescent="0.3">
      <c r="A5" s="21"/>
      <c r="C5" s="4"/>
      <c r="D5" s="11" t="s">
        <v>40</v>
      </c>
      <c r="E5" s="43"/>
      <c r="F5" s="43" t="s">
        <v>12</v>
      </c>
      <c r="G5" s="43"/>
      <c r="H5" s="43"/>
      <c r="I5" s="18"/>
      <c r="J5" s="21"/>
    </row>
    <row r="6" spans="1:11" ht="15.75" customHeight="1" thickBot="1" x14ac:dyDescent="0.3">
      <c r="A6" s="22" t="str">
        <f>Oppsett!$B$1</f>
        <v>Arrangement for skoler (inkl. DKS)</v>
      </c>
      <c r="B6" s="47"/>
      <c r="C6" s="9"/>
      <c r="D6" s="3">
        <f>COUNTIFS('Registrering 2026'!G:G,$A6)</f>
        <v>0</v>
      </c>
      <c r="E6" s="57"/>
      <c r="F6" s="3">
        <f>SUMIFS('Registrering 2026'!H:H,'Registrering 2026'!G:G,'Statistikkrapportering NB'!$A6)</f>
        <v>0</v>
      </c>
      <c r="G6" s="43"/>
      <c r="H6" s="43"/>
      <c r="I6" s="8"/>
      <c r="J6" s="1"/>
      <c r="K6" s="43"/>
    </row>
    <row r="7" spans="1:11" ht="15.75" customHeight="1" thickBot="1" x14ac:dyDescent="0.3">
      <c r="A7" s="22" t="str">
        <f>Oppsett!$C$1</f>
        <v xml:space="preserve">Arrangement for barnehager </v>
      </c>
      <c r="B7" s="47"/>
      <c r="C7" s="9"/>
      <c r="D7" s="3">
        <f>COUNTIFS('Registrering 2026'!G:G,$A7)</f>
        <v>0</v>
      </c>
      <c r="E7" s="57"/>
      <c r="F7" s="3">
        <f>SUMIFS('Registrering 2026'!H:H,'Registrering 2026'!G:G,'Statistikkrapportering NB'!$A7)</f>
        <v>0</v>
      </c>
      <c r="G7" s="43"/>
      <c r="H7" s="43"/>
      <c r="I7" s="8"/>
      <c r="J7" s="1"/>
      <c r="K7" s="43"/>
    </row>
    <row r="8" spans="1:11" ht="15.75" customHeight="1" x14ac:dyDescent="0.25">
      <c r="A8" s="32"/>
      <c r="I8" s="18"/>
      <c r="J8" s="1"/>
    </row>
    <row r="9" spans="1:11" ht="15.75" customHeight="1" x14ac:dyDescent="0.25">
      <c r="A9" s="32"/>
      <c r="I9" s="18"/>
      <c r="J9" s="1"/>
      <c r="K9" s="43"/>
    </row>
    <row r="10" spans="1:11" x14ac:dyDescent="0.25">
      <c r="A10" s="20" t="s">
        <v>36</v>
      </c>
      <c r="I10" s="18"/>
      <c r="J10" s="24"/>
      <c r="K10" s="4"/>
    </row>
    <row r="11" spans="1:11" ht="33.75" customHeight="1" thickBot="1" x14ac:dyDescent="0.3">
      <c r="A11" s="21"/>
      <c r="B11" s="43"/>
      <c r="C11" s="43"/>
      <c r="D11" s="11" t="s">
        <v>39</v>
      </c>
      <c r="E11" s="42"/>
      <c r="F11" s="7" t="s">
        <v>10</v>
      </c>
      <c r="G11" s="46"/>
      <c r="H11" s="43" t="s">
        <v>12</v>
      </c>
      <c r="I11" s="8"/>
      <c r="J11" s="37"/>
      <c r="K11" s="4"/>
    </row>
    <row r="12" spans="1:11" ht="15.75" customHeight="1" thickBot="1" x14ac:dyDescent="0.3">
      <c r="A12" s="22" t="str">
        <f>Oppsett!$D$1</f>
        <v>Samtale- og debattarrangement</v>
      </c>
      <c r="B12" s="47"/>
      <c r="C12" s="9"/>
      <c r="D12" s="12">
        <f>COUNTIFS('Registrering 2026'!G:G,$A12,'Registrering 2026'!D:D,Oppsett!$K$3)</f>
        <v>0</v>
      </c>
      <c r="E12" s="43"/>
      <c r="F12" s="35">
        <f>SUM(COUNTIFS('Registrering 2026'!G:G,$A12,'Registrering 2026'!D:D,Oppsett!$K$3,'Registrering 2026'!E:E,Oppsett!$I$3),COUNTIFS('Registrering 2026'!G:G,$A12,'Registrering 2026'!D:D,Oppsett!$K$3,'Registrering 2026'!E:E,Oppsett!$I$4))</f>
        <v>0</v>
      </c>
      <c r="G12" s="43"/>
      <c r="H12" s="3">
        <f>SUMIFS('Registrering 2026'!H:H,'Registrering 2026'!G:G,$A12,'Registrering 2026'!D:D,Oppsett!$K$3)</f>
        <v>0</v>
      </c>
      <c r="I12" s="23"/>
      <c r="J12" s="38"/>
      <c r="K12" s="4"/>
    </row>
    <row r="13" spans="1:11" ht="15.75" customHeight="1" thickBot="1" x14ac:dyDescent="0.3">
      <c r="A13" s="22" t="str">
        <f>Oppsett!$E$1</f>
        <v>Kulturarrangement</v>
      </c>
      <c r="B13" s="47"/>
      <c r="C13" s="9"/>
      <c r="D13" s="12">
        <f>COUNTIFS('Registrering 2026'!G:G,$A13,'Registrering 2026'!D:D,Oppsett!$K$3)</f>
        <v>0</v>
      </c>
      <c r="E13" s="43"/>
      <c r="F13" s="35">
        <f>SUM(COUNTIFS('Registrering 2026'!G:G,$A13,'Registrering 2026'!D:D,Oppsett!$K$3,'Registrering 2026'!E:E,Oppsett!$I$3),COUNTIFS('Registrering 2026'!G:G,$A13,'Registrering 2026'!D:D,Oppsett!$K$3,'Registrering 2026'!E:E,Oppsett!$I$4))</f>
        <v>0</v>
      </c>
      <c r="G13" s="43"/>
      <c r="H13" s="3">
        <f>SUMIFS('Registrering 2026'!H:H,'Registrering 2026'!G:G,$A13,'Registrering 2026'!D:D,Oppsett!$K$3)</f>
        <v>0</v>
      </c>
      <c r="I13" s="23"/>
      <c r="J13" s="1"/>
      <c r="K13" s="4"/>
    </row>
    <row r="14" spans="1:11" ht="15.75" customHeight="1" thickBot="1" x14ac:dyDescent="0.3">
      <c r="A14" s="22" t="str">
        <f>Oppsett!$F$1</f>
        <v>Opplæring/kurs/verksted</v>
      </c>
      <c r="B14" s="47"/>
      <c r="C14" s="9"/>
      <c r="D14" s="12">
        <f>COUNTIFS('Registrering 2026'!G:G,$A14,'Registrering 2026'!D:D,Oppsett!$K$3)</f>
        <v>0</v>
      </c>
      <c r="E14" s="43"/>
      <c r="F14" s="35">
        <f>SUM(COUNTIFS('Registrering 2026'!G:G,$A14,'Registrering 2026'!D:D,Oppsett!$K$3,'Registrering 2026'!E:E,Oppsett!$I$3),COUNTIFS('Registrering 2026'!G:G,$A14,'Registrering 2026'!D:D,Oppsett!$K$3,'Registrering 2026'!E:E,Oppsett!$I$4))</f>
        <v>0</v>
      </c>
      <c r="G14" s="43"/>
      <c r="H14" s="3">
        <f>SUMIFS('Registrering 2026'!H:H,'Registrering 2026'!G:G,$A14,'Registrering 2026'!D:D,Oppsett!$K$3)</f>
        <v>0</v>
      </c>
      <c r="I14" s="23"/>
      <c r="J14" s="1"/>
      <c r="K14" s="2"/>
    </row>
    <row r="15" spans="1:11" ht="15.75" customHeight="1" thickBot="1" x14ac:dyDescent="0.3">
      <c r="A15" s="22" t="str">
        <f>Oppsett!$G$1</f>
        <v>Bibliotekinformasjon/omvisning</v>
      </c>
      <c r="B15" s="47"/>
      <c r="C15" s="9"/>
      <c r="D15" s="12">
        <f>COUNTIFS('Registrering 2026'!G:G,$A15,'Registrering 2026'!D:D,Oppsett!$K$3)</f>
        <v>0</v>
      </c>
      <c r="E15" s="43"/>
      <c r="F15" s="35">
        <f>SUM(COUNTIFS('Registrering 2026'!G:G,$A15,'Registrering 2026'!D:D,Oppsett!$K$3,'Registrering 2026'!E:E,Oppsett!$I$3),COUNTIFS('Registrering 2026'!G:G,$A15,'Registrering 2026'!D:D,Oppsett!$K$3,'Registrering 2026'!E:E,Oppsett!$I$4))</f>
        <v>0</v>
      </c>
      <c r="G15" s="43"/>
      <c r="H15" s="3">
        <f>SUMIFS('Registrering 2026'!H:H,'Registrering 2026'!G:G,$A15,'Registrering 2026'!D:D,Oppsett!$K$3)</f>
        <v>0</v>
      </c>
      <c r="I15" s="23"/>
      <c r="J15" s="1"/>
    </row>
    <row r="16" spans="1:11" x14ac:dyDescent="0.25">
      <c r="A16" s="24"/>
      <c r="B16" s="2"/>
      <c r="C16" s="2"/>
      <c r="D16" s="48"/>
      <c r="E16" s="48"/>
      <c r="F16" s="48"/>
      <c r="G16" s="48"/>
      <c r="H16" s="49"/>
      <c r="I16" s="25"/>
      <c r="J16" s="30"/>
      <c r="K16" s="10"/>
    </row>
    <row r="17" spans="1:11" ht="15.75" x14ac:dyDescent="0.25">
      <c r="A17" s="26" t="s">
        <v>35</v>
      </c>
      <c r="B17" s="50"/>
      <c r="C17" s="50"/>
      <c r="D17" s="51"/>
      <c r="E17" s="51"/>
      <c r="F17" s="51"/>
      <c r="G17" s="51"/>
      <c r="H17" s="51"/>
      <c r="I17" s="27"/>
      <c r="J17" s="32"/>
      <c r="K17" s="10"/>
    </row>
    <row r="18" spans="1:11" ht="30" thickBot="1" x14ac:dyDescent="0.3">
      <c r="A18" s="28"/>
      <c r="B18" s="10"/>
      <c r="D18" s="11" t="s">
        <v>39</v>
      </c>
      <c r="E18" s="42"/>
      <c r="F18" s="45" t="s">
        <v>10</v>
      </c>
      <c r="G18" s="46"/>
      <c r="H18" s="43" t="s">
        <v>12</v>
      </c>
      <c r="I18" s="29"/>
      <c r="J18"/>
      <c r="K18" s="10"/>
    </row>
    <row r="19" spans="1:11" ht="15.75" thickBot="1" x14ac:dyDescent="0.3">
      <c r="A19" s="22" t="str">
        <f>Oppsett!$D$1</f>
        <v>Samtale- og debattarrangement</v>
      </c>
      <c r="B19" s="43"/>
      <c r="C19" s="43"/>
      <c r="D19" s="12">
        <f>COUNTIFS('Registrering 2026'!G:G,$A19,'Registrering 2026'!D:D,Oppsett!$K$4)</f>
        <v>0</v>
      </c>
      <c r="E19" s="43"/>
      <c r="F19" s="35">
        <f>SUM(COUNTIFS('Registrering 2026'!G:G,$A19,'Registrering 2026'!D:D,Oppsett!$K$4,'Registrering 2026'!E:E,Oppsett!$I$3),COUNTIFS('Registrering 2026'!G:G,$A19,'Registrering 2026'!D:D,Oppsett!$K$4,'Registrering 2026'!E:E,Oppsett!$I$4))</f>
        <v>0</v>
      </c>
      <c r="G19" s="52"/>
      <c r="H19" s="3">
        <f>SUMIFS('Registrering 2026'!H:H,'Registrering 2026'!G:G,$A19,'Registrering 2026'!D:D,Oppsett!$K$4)</f>
        <v>0</v>
      </c>
      <c r="I19" s="8"/>
      <c r="J19"/>
      <c r="K19" s="10"/>
    </row>
    <row r="20" spans="1:11" ht="15.75" thickBot="1" x14ac:dyDescent="0.3">
      <c r="A20" s="22" t="str">
        <f>Oppsett!$E$1</f>
        <v>Kulturarrangement</v>
      </c>
      <c r="B20" s="43"/>
      <c r="C20" s="43"/>
      <c r="D20" s="12">
        <f>COUNTIFS('Registrering 2026'!G:G,$A20,'Registrering 2026'!D:D,Oppsett!$K$4)</f>
        <v>0</v>
      </c>
      <c r="E20" s="43"/>
      <c r="F20" s="35">
        <f>SUM(COUNTIFS('Registrering 2026'!G:G,$A20,'Registrering 2026'!D:D,Oppsett!$K$4,'Registrering 2026'!E:E,Oppsett!$I$3),COUNTIFS('Registrering 2026'!G:G,$A20,'Registrering 2026'!D:D,Oppsett!$K$4,'Registrering 2026'!E:E,Oppsett!$I$4))</f>
        <v>0</v>
      </c>
      <c r="G20" s="53"/>
      <c r="H20" s="3">
        <f>SUMIFS('Registrering 2026'!H:H,'Registrering 2026'!G:G,$A20,'Registrering 2026'!D:D,Oppsett!$K$4)</f>
        <v>0</v>
      </c>
      <c r="I20" s="8"/>
      <c r="J20"/>
      <c r="K20" s="10"/>
    </row>
    <row r="21" spans="1:11" ht="15.75" thickBot="1" x14ac:dyDescent="0.3">
      <c r="A21" s="22" t="str">
        <f>Oppsett!$F$1</f>
        <v>Opplæring/kurs/verksted</v>
      </c>
      <c r="B21" s="43"/>
      <c r="C21" s="43"/>
      <c r="D21" s="12">
        <f>COUNTIFS('Registrering 2026'!G:G,$A21,'Registrering 2026'!D:D,Oppsett!$K$4)</f>
        <v>0</v>
      </c>
      <c r="E21" s="43"/>
      <c r="F21" s="35">
        <f>SUM(COUNTIFS('Registrering 2026'!G:G,$A21,'Registrering 2026'!D:D,Oppsett!$K$4,'Registrering 2026'!E:E,Oppsett!$I$3),COUNTIFS('Registrering 2026'!G:G,$A21,'Registrering 2026'!D:D,Oppsett!$K$4,'Registrering 2026'!E:E,Oppsett!$I$4))</f>
        <v>0</v>
      </c>
      <c r="G21" s="53"/>
      <c r="H21" s="3">
        <f>SUMIFS('Registrering 2026'!H:H,'Registrering 2026'!G:G,$A21,'Registrering 2026'!D:D,Oppsett!$K$4)</f>
        <v>0</v>
      </c>
      <c r="I21" s="8"/>
      <c r="J21"/>
      <c r="K21" s="10"/>
    </row>
    <row r="22" spans="1:11" x14ac:dyDescent="0.25">
      <c r="A22" s="30"/>
      <c r="B22" s="54"/>
      <c r="C22" s="54"/>
      <c r="D22" s="55"/>
      <c r="E22" s="55"/>
      <c r="F22" s="55"/>
      <c r="G22" s="55"/>
      <c r="H22" s="55"/>
      <c r="I22" s="31"/>
      <c r="J22"/>
      <c r="K22" s="10"/>
    </row>
    <row r="23" spans="1:11" ht="15.75" thickBot="1" x14ac:dyDescent="0.3">
      <c r="A23" s="58"/>
      <c r="B23" s="33"/>
      <c r="C23" s="33"/>
      <c r="D23" s="33"/>
      <c r="E23" s="33"/>
      <c r="F23" s="33"/>
      <c r="G23" s="33"/>
      <c r="H23" s="33"/>
      <c r="I23" s="34"/>
      <c r="J23"/>
    </row>
    <row r="28" spans="1:11" x14ac:dyDescent="0.25">
      <c r="K28" s="10"/>
    </row>
    <row r="29" spans="1:11" x14ac:dyDescent="0.25">
      <c r="K29" s="10"/>
    </row>
    <row r="30" spans="1:11" x14ac:dyDescent="0.25">
      <c r="K30" s="10"/>
    </row>
    <row r="31" spans="1:11" x14ac:dyDescent="0.25">
      <c r="K31" s="10"/>
    </row>
    <row r="32" spans="1:11" x14ac:dyDescent="0.25">
      <c r="K32" s="10"/>
    </row>
    <row r="33" spans="11:11" x14ac:dyDescent="0.25">
      <c r="K33" s="10"/>
    </row>
    <row r="34" spans="11:11" x14ac:dyDescent="0.25">
      <c r="K34" s="10"/>
    </row>
    <row r="35" spans="11:11" x14ac:dyDescent="0.25">
      <c r="K35" s="10"/>
    </row>
    <row r="36" spans="11:11" x14ac:dyDescent="0.25">
      <c r="K36" s="10"/>
    </row>
    <row r="37" spans="11:11" x14ac:dyDescent="0.25">
      <c r="K37" s="10"/>
    </row>
    <row r="38" spans="11:11" x14ac:dyDescent="0.25">
      <c r="K38" s="10"/>
    </row>
    <row r="39" spans="11:11" x14ac:dyDescent="0.25">
      <c r="K39" s="10"/>
    </row>
    <row r="40" spans="11:11" x14ac:dyDescent="0.25">
      <c r="K40" s="10"/>
    </row>
  </sheetData>
  <sheetProtection algorithmName="SHA-512" hashValue="i3Hhf4U97HDJAbNFQTgioQyxhcQKQlFynIr79mwhsd+MIWvpZQcJ/7h8LzsAxNlGZxlHmxA8nXGwsiuanQ+ulw==" saltValue="53+u6/SfQvlQq3WuYBWrLQ==" spinCount="100000" sheet="1" objects="1" scenarios="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1833-60FD-4501-B356-854F485CA84A}">
  <dimension ref="A1:AJE88"/>
  <sheetViews>
    <sheetView workbookViewId="0"/>
  </sheetViews>
  <sheetFormatPr baseColWidth="10" defaultRowHeight="15" x14ac:dyDescent="0.25"/>
  <cols>
    <col min="1" max="1" width="20" customWidth="1"/>
    <col min="2" max="10" width="12.140625" customWidth="1"/>
    <col min="12" max="12" width="11.42578125" style="120" customWidth="1"/>
    <col min="13" max="941" width="11.42578125" style="120"/>
  </cols>
  <sheetData>
    <row r="1" spans="1:941" ht="18.75" x14ac:dyDescent="0.3">
      <c r="A1" s="61" t="s">
        <v>84</v>
      </c>
    </row>
    <row r="4" spans="1:941" ht="18.75" x14ac:dyDescent="0.3">
      <c r="A4" s="84" t="s">
        <v>74</v>
      </c>
      <c r="B4" s="61"/>
      <c r="C4" s="61"/>
      <c r="D4" s="61"/>
      <c r="E4" s="61"/>
    </row>
    <row r="5" spans="1:941" ht="15.75" thickBot="1" x14ac:dyDescent="0.3"/>
    <row r="6" spans="1:941" ht="30" x14ac:dyDescent="0.25">
      <c r="A6" s="36"/>
      <c r="B6" s="97" t="s">
        <v>69</v>
      </c>
      <c r="C6" s="98"/>
      <c r="D6" s="68" t="s">
        <v>34</v>
      </c>
      <c r="E6" s="69"/>
      <c r="F6" s="70" t="s">
        <v>67</v>
      </c>
      <c r="G6" s="70"/>
      <c r="H6" s="70" t="s">
        <v>68</v>
      </c>
      <c r="I6" s="71"/>
    </row>
    <row r="7" spans="1:941" s="5" customFormat="1" ht="45" x14ac:dyDescent="0.25">
      <c r="A7" s="72"/>
      <c r="B7" s="90" t="s">
        <v>78</v>
      </c>
      <c r="C7" s="90" t="s">
        <v>79</v>
      </c>
      <c r="D7" s="90" t="s">
        <v>78</v>
      </c>
      <c r="E7" s="90" t="s">
        <v>79</v>
      </c>
      <c r="F7" s="90" t="s">
        <v>78</v>
      </c>
      <c r="G7" s="90" t="s">
        <v>79</v>
      </c>
      <c r="H7" s="90" t="s">
        <v>78</v>
      </c>
      <c r="I7" s="91" t="s">
        <v>79</v>
      </c>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5"/>
      <c r="FZ7" s="145"/>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5"/>
      <c r="HS7" s="145"/>
      <c r="HT7" s="145"/>
      <c r="HU7" s="145"/>
      <c r="HV7" s="145"/>
      <c r="HW7" s="145"/>
      <c r="HX7" s="145"/>
      <c r="HY7" s="145"/>
      <c r="HZ7" s="145"/>
      <c r="IA7" s="145"/>
      <c r="IB7" s="145"/>
      <c r="IC7" s="145"/>
      <c r="ID7" s="145"/>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5"/>
      <c r="JW7" s="145"/>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5"/>
      <c r="LP7" s="145"/>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5"/>
      <c r="NI7" s="145"/>
      <c r="NJ7" s="145"/>
      <c r="NK7" s="145"/>
      <c r="NL7" s="145"/>
      <c r="NM7" s="145"/>
      <c r="NN7" s="145"/>
      <c r="NO7" s="145"/>
      <c r="NP7" s="145"/>
      <c r="NQ7" s="145"/>
      <c r="NR7" s="145"/>
      <c r="NS7" s="145"/>
      <c r="NT7" s="145"/>
      <c r="NU7" s="145"/>
      <c r="NV7" s="145"/>
      <c r="NW7" s="145"/>
      <c r="NX7" s="145"/>
      <c r="NY7" s="145"/>
      <c r="NZ7" s="145"/>
      <c r="OA7" s="145"/>
      <c r="OB7" s="145"/>
      <c r="OC7" s="145"/>
      <c r="OD7" s="145"/>
      <c r="OE7" s="145"/>
      <c r="OF7" s="145"/>
      <c r="OG7" s="145"/>
      <c r="OH7" s="145"/>
      <c r="OI7" s="145"/>
      <c r="OJ7" s="145"/>
      <c r="OK7" s="145"/>
      <c r="OL7" s="145"/>
      <c r="OM7" s="145"/>
      <c r="ON7" s="145"/>
      <c r="OO7" s="145"/>
      <c r="OP7" s="145"/>
      <c r="OQ7" s="145"/>
      <c r="OR7" s="145"/>
      <c r="OS7" s="145"/>
      <c r="OT7" s="145"/>
      <c r="OU7" s="145"/>
      <c r="OV7" s="145"/>
      <c r="OW7" s="145"/>
      <c r="OX7" s="145"/>
      <c r="OY7" s="145"/>
      <c r="OZ7" s="145"/>
      <c r="PA7" s="145"/>
      <c r="PB7" s="145"/>
      <c r="PC7" s="145"/>
      <c r="PD7" s="145"/>
      <c r="PE7" s="145"/>
      <c r="PF7" s="145"/>
      <c r="PG7" s="145"/>
      <c r="PH7" s="145"/>
      <c r="PI7" s="145"/>
      <c r="PJ7" s="145"/>
      <c r="PK7" s="145"/>
      <c r="PL7" s="145"/>
      <c r="PM7" s="145"/>
      <c r="PN7" s="145"/>
      <c r="PO7" s="145"/>
      <c r="PP7" s="145"/>
      <c r="PQ7" s="145"/>
      <c r="PR7" s="145"/>
      <c r="PS7" s="145"/>
      <c r="PT7" s="145"/>
      <c r="PU7" s="145"/>
      <c r="PV7" s="145"/>
      <c r="PW7" s="145"/>
      <c r="PX7" s="145"/>
      <c r="PY7" s="145"/>
      <c r="PZ7" s="145"/>
      <c r="QA7" s="145"/>
      <c r="QB7" s="145"/>
      <c r="QC7" s="145"/>
      <c r="QD7" s="145"/>
      <c r="QE7" s="145"/>
      <c r="QF7" s="145"/>
      <c r="QG7" s="145"/>
      <c r="QH7" s="145"/>
      <c r="QI7" s="145"/>
      <c r="QJ7" s="145"/>
      <c r="QK7" s="145"/>
      <c r="QL7" s="145"/>
      <c r="QM7" s="145"/>
      <c r="QN7" s="145"/>
      <c r="QO7" s="145"/>
      <c r="QP7" s="145"/>
      <c r="QQ7" s="145"/>
      <c r="QR7" s="145"/>
      <c r="QS7" s="145"/>
      <c r="QT7" s="145"/>
      <c r="QU7" s="145"/>
      <c r="QV7" s="145"/>
      <c r="QW7" s="145"/>
      <c r="QX7" s="145"/>
      <c r="QY7" s="145"/>
      <c r="QZ7" s="145"/>
      <c r="RA7" s="145"/>
      <c r="RB7" s="145"/>
      <c r="RC7" s="145"/>
      <c r="RD7" s="145"/>
      <c r="RE7" s="145"/>
      <c r="RF7" s="145"/>
      <c r="RG7" s="145"/>
      <c r="RH7" s="145"/>
      <c r="RI7" s="145"/>
      <c r="RJ7" s="145"/>
      <c r="RK7" s="145"/>
      <c r="RL7" s="145"/>
      <c r="RM7" s="145"/>
      <c r="RN7" s="145"/>
      <c r="RO7" s="145"/>
      <c r="RP7" s="145"/>
      <c r="RQ7" s="145"/>
      <c r="RR7" s="145"/>
      <c r="RS7" s="145"/>
      <c r="RT7" s="145"/>
      <c r="RU7" s="145"/>
      <c r="RV7" s="145"/>
      <c r="RW7" s="145"/>
      <c r="RX7" s="145"/>
      <c r="RY7" s="145"/>
      <c r="RZ7" s="145"/>
      <c r="SA7" s="145"/>
      <c r="SB7" s="145"/>
      <c r="SC7" s="145"/>
      <c r="SD7" s="145"/>
      <c r="SE7" s="145"/>
      <c r="SF7" s="145"/>
      <c r="SG7" s="145"/>
      <c r="SH7" s="145"/>
      <c r="SI7" s="145"/>
      <c r="SJ7" s="145"/>
      <c r="SK7" s="145"/>
      <c r="SL7" s="145"/>
      <c r="SM7" s="145"/>
      <c r="SN7" s="145"/>
      <c r="SO7" s="145"/>
      <c r="SP7" s="145"/>
      <c r="SQ7" s="145"/>
      <c r="SR7" s="145"/>
      <c r="SS7" s="145"/>
      <c r="ST7" s="145"/>
      <c r="SU7" s="145"/>
      <c r="SV7" s="145"/>
      <c r="SW7" s="145"/>
      <c r="SX7" s="145"/>
      <c r="SY7" s="145"/>
      <c r="SZ7" s="145"/>
      <c r="TA7" s="145"/>
      <c r="TB7" s="145"/>
      <c r="TC7" s="145"/>
      <c r="TD7" s="145"/>
      <c r="TE7" s="145"/>
      <c r="TF7" s="145"/>
      <c r="TG7" s="145"/>
      <c r="TH7" s="145"/>
      <c r="TI7" s="145"/>
      <c r="TJ7" s="145"/>
      <c r="TK7" s="145"/>
      <c r="TL7" s="145"/>
      <c r="TM7" s="145"/>
      <c r="TN7" s="145"/>
      <c r="TO7" s="145"/>
      <c r="TP7" s="145"/>
      <c r="TQ7" s="145"/>
      <c r="TR7" s="145"/>
      <c r="TS7" s="145"/>
      <c r="TT7" s="145"/>
      <c r="TU7" s="145"/>
      <c r="TV7" s="145"/>
      <c r="TW7" s="145"/>
      <c r="TX7" s="145"/>
      <c r="TY7" s="145"/>
      <c r="TZ7" s="145"/>
      <c r="UA7" s="145"/>
      <c r="UB7" s="145"/>
      <c r="UC7" s="145"/>
      <c r="UD7" s="145"/>
      <c r="UE7" s="145"/>
      <c r="UF7" s="145"/>
      <c r="UG7" s="145"/>
      <c r="UH7" s="145"/>
      <c r="UI7" s="145"/>
      <c r="UJ7" s="145"/>
      <c r="UK7" s="145"/>
      <c r="UL7" s="145"/>
      <c r="UM7" s="145"/>
      <c r="UN7" s="145"/>
      <c r="UO7" s="145"/>
      <c r="UP7" s="145"/>
      <c r="UQ7" s="145"/>
      <c r="UR7" s="145"/>
      <c r="US7" s="145"/>
      <c r="UT7" s="145"/>
      <c r="UU7" s="145"/>
      <c r="UV7" s="145"/>
      <c r="UW7" s="145"/>
      <c r="UX7" s="145"/>
      <c r="UY7" s="145"/>
      <c r="UZ7" s="145"/>
      <c r="VA7" s="145"/>
      <c r="VB7" s="145"/>
      <c r="VC7" s="145"/>
      <c r="VD7" s="145"/>
      <c r="VE7" s="145"/>
      <c r="VF7" s="145"/>
      <c r="VG7" s="145"/>
      <c r="VH7" s="145"/>
      <c r="VI7" s="145"/>
      <c r="VJ7" s="145"/>
      <c r="VK7" s="145"/>
      <c r="VL7" s="145"/>
      <c r="VM7" s="145"/>
      <c r="VN7" s="145"/>
      <c r="VO7" s="145"/>
      <c r="VP7" s="145"/>
      <c r="VQ7" s="145"/>
      <c r="VR7" s="145"/>
      <c r="VS7" s="145"/>
      <c r="VT7" s="145"/>
      <c r="VU7" s="145"/>
      <c r="VV7" s="145"/>
      <c r="VW7" s="145"/>
      <c r="VX7" s="145"/>
      <c r="VY7" s="145"/>
      <c r="VZ7" s="145"/>
      <c r="WA7" s="145"/>
      <c r="WB7" s="145"/>
      <c r="WC7" s="145"/>
      <c r="WD7" s="145"/>
      <c r="WE7" s="145"/>
      <c r="WF7" s="145"/>
      <c r="WG7" s="145"/>
      <c r="WH7" s="145"/>
      <c r="WI7" s="145"/>
      <c r="WJ7" s="145"/>
      <c r="WK7" s="145"/>
      <c r="WL7" s="145"/>
      <c r="WM7" s="145"/>
      <c r="WN7" s="145"/>
      <c r="WO7" s="145"/>
      <c r="WP7" s="145"/>
      <c r="WQ7" s="145"/>
      <c r="WR7" s="145"/>
      <c r="WS7" s="145"/>
      <c r="WT7" s="145"/>
      <c r="WU7" s="145"/>
      <c r="WV7" s="145"/>
      <c r="WW7" s="145"/>
      <c r="WX7" s="145"/>
      <c r="WY7" s="145"/>
      <c r="WZ7" s="145"/>
      <c r="XA7" s="145"/>
      <c r="XB7" s="145"/>
      <c r="XC7" s="145"/>
      <c r="XD7" s="145"/>
      <c r="XE7" s="145"/>
      <c r="XF7" s="145"/>
      <c r="XG7" s="145"/>
      <c r="XH7" s="145"/>
      <c r="XI7" s="145"/>
      <c r="XJ7" s="145"/>
      <c r="XK7" s="145"/>
      <c r="XL7" s="145"/>
      <c r="XM7" s="145"/>
      <c r="XN7" s="145"/>
      <c r="XO7" s="145"/>
      <c r="XP7" s="145"/>
      <c r="XQ7" s="145"/>
      <c r="XR7" s="145"/>
      <c r="XS7" s="145"/>
      <c r="XT7" s="145"/>
      <c r="XU7" s="145"/>
      <c r="XV7" s="145"/>
      <c r="XW7" s="145"/>
      <c r="XX7" s="145"/>
      <c r="XY7" s="145"/>
      <c r="XZ7" s="145"/>
      <c r="YA7" s="145"/>
      <c r="YB7" s="145"/>
      <c r="YC7" s="145"/>
      <c r="YD7" s="145"/>
      <c r="YE7" s="145"/>
      <c r="YF7" s="145"/>
      <c r="YG7" s="145"/>
      <c r="YH7" s="145"/>
      <c r="YI7" s="145"/>
      <c r="YJ7" s="145"/>
      <c r="YK7" s="145"/>
      <c r="YL7" s="145"/>
      <c r="YM7" s="145"/>
      <c r="YN7" s="145"/>
      <c r="YO7" s="145"/>
      <c r="YP7" s="145"/>
      <c r="YQ7" s="145"/>
      <c r="YR7" s="145"/>
      <c r="YS7" s="145"/>
      <c r="YT7" s="145"/>
      <c r="YU7" s="145"/>
      <c r="YV7" s="145"/>
      <c r="YW7" s="145"/>
      <c r="YX7" s="145"/>
      <c r="YY7" s="145"/>
      <c r="YZ7" s="145"/>
      <c r="ZA7" s="145"/>
      <c r="ZB7" s="145"/>
      <c r="ZC7" s="145"/>
      <c r="ZD7" s="145"/>
      <c r="ZE7" s="145"/>
      <c r="ZF7" s="145"/>
      <c r="ZG7" s="145"/>
      <c r="ZH7" s="145"/>
      <c r="ZI7" s="145"/>
      <c r="ZJ7" s="145"/>
      <c r="ZK7" s="145"/>
      <c r="ZL7" s="145"/>
      <c r="ZM7" s="145"/>
      <c r="ZN7" s="145"/>
      <c r="ZO7" s="145"/>
      <c r="ZP7" s="145"/>
      <c r="ZQ7" s="145"/>
      <c r="ZR7" s="145"/>
      <c r="ZS7" s="145"/>
      <c r="ZT7" s="145"/>
      <c r="ZU7" s="145"/>
      <c r="ZV7" s="145"/>
      <c r="ZW7" s="145"/>
      <c r="ZX7" s="145"/>
      <c r="ZY7" s="145"/>
      <c r="ZZ7" s="145"/>
      <c r="AAA7" s="145"/>
      <c r="AAB7" s="145"/>
      <c r="AAC7" s="145"/>
      <c r="AAD7" s="145"/>
      <c r="AAE7" s="145"/>
      <c r="AAF7" s="145"/>
      <c r="AAG7" s="145"/>
      <c r="AAH7" s="145"/>
      <c r="AAI7" s="145"/>
      <c r="AAJ7" s="145"/>
      <c r="AAK7" s="145"/>
      <c r="AAL7" s="145"/>
      <c r="AAM7" s="145"/>
      <c r="AAN7" s="145"/>
      <c r="AAO7" s="145"/>
      <c r="AAP7" s="145"/>
      <c r="AAQ7" s="145"/>
      <c r="AAR7" s="145"/>
      <c r="AAS7" s="145"/>
      <c r="AAT7" s="145"/>
      <c r="AAU7" s="145"/>
      <c r="AAV7" s="145"/>
      <c r="AAW7" s="145"/>
      <c r="AAX7" s="145"/>
      <c r="AAY7" s="145"/>
      <c r="AAZ7" s="145"/>
      <c r="ABA7" s="145"/>
      <c r="ABB7" s="145"/>
      <c r="ABC7" s="145"/>
      <c r="ABD7" s="145"/>
      <c r="ABE7" s="145"/>
      <c r="ABF7" s="145"/>
      <c r="ABG7" s="145"/>
      <c r="ABH7" s="145"/>
      <c r="ABI7" s="145"/>
      <c r="ABJ7" s="145"/>
      <c r="ABK7" s="145"/>
      <c r="ABL7" s="145"/>
      <c r="ABM7" s="145"/>
      <c r="ABN7" s="145"/>
      <c r="ABO7" s="145"/>
      <c r="ABP7" s="145"/>
      <c r="ABQ7" s="145"/>
      <c r="ABR7" s="145"/>
      <c r="ABS7" s="145"/>
      <c r="ABT7" s="145"/>
      <c r="ABU7" s="145"/>
      <c r="ABV7" s="145"/>
      <c r="ABW7" s="145"/>
      <c r="ABX7" s="145"/>
      <c r="ABY7" s="145"/>
      <c r="ABZ7" s="145"/>
      <c r="ACA7" s="145"/>
      <c r="ACB7" s="145"/>
      <c r="ACC7" s="145"/>
      <c r="ACD7" s="145"/>
      <c r="ACE7" s="145"/>
      <c r="ACF7" s="145"/>
      <c r="ACG7" s="145"/>
      <c r="ACH7" s="145"/>
      <c r="ACI7" s="145"/>
      <c r="ACJ7" s="145"/>
      <c r="ACK7" s="145"/>
      <c r="ACL7" s="145"/>
      <c r="ACM7" s="145"/>
      <c r="ACN7" s="145"/>
      <c r="ACO7" s="145"/>
      <c r="ACP7" s="145"/>
      <c r="ACQ7" s="145"/>
      <c r="ACR7" s="145"/>
      <c r="ACS7" s="145"/>
      <c r="ACT7" s="145"/>
      <c r="ACU7" s="145"/>
      <c r="ACV7" s="145"/>
      <c r="ACW7" s="145"/>
      <c r="ACX7" s="145"/>
      <c r="ACY7" s="145"/>
      <c r="ACZ7" s="145"/>
      <c r="ADA7" s="145"/>
      <c r="ADB7" s="145"/>
      <c r="ADC7" s="145"/>
      <c r="ADD7" s="145"/>
      <c r="ADE7" s="145"/>
      <c r="ADF7" s="145"/>
      <c r="ADG7" s="145"/>
      <c r="ADH7" s="145"/>
      <c r="ADI7" s="145"/>
      <c r="ADJ7" s="145"/>
      <c r="ADK7" s="145"/>
      <c r="ADL7" s="145"/>
      <c r="ADM7" s="145"/>
      <c r="ADN7" s="145"/>
      <c r="ADO7" s="145"/>
      <c r="ADP7" s="145"/>
      <c r="ADQ7" s="145"/>
      <c r="ADR7" s="145"/>
      <c r="ADS7" s="145"/>
      <c r="ADT7" s="145"/>
      <c r="ADU7" s="145"/>
      <c r="ADV7" s="145"/>
      <c r="ADW7" s="145"/>
      <c r="ADX7" s="145"/>
      <c r="ADY7" s="145"/>
      <c r="ADZ7" s="145"/>
      <c r="AEA7" s="145"/>
      <c r="AEB7" s="145"/>
      <c r="AEC7" s="145"/>
      <c r="AED7" s="145"/>
      <c r="AEE7" s="145"/>
      <c r="AEF7" s="145"/>
      <c r="AEG7" s="145"/>
      <c r="AEH7" s="145"/>
      <c r="AEI7" s="145"/>
      <c r="AEJ7" s="145"/>
      <c r="AEK7" s="145"/>
      <c r="AEL7" s="145"/>
      <c r="AEM7" s="145"/>
      <c r="AEN7" s="145"/>
      <c r="AEO7" s="145"/>
      <c r="AEP7" s="145"/>
      <c r="AEQ7" s="145"/>
      <c r="AER7" s="145"/>
      <c r="AES7" s="145"/>
      <c r="AET7" s="145"/>
      <c r="AEU7" s="145"/>
      <c r="AEV7" s="145"/>
      <c r="AEW7" s="145"/>
      <c r="AEX7" s="145"/>
      <c r="AEY7" s="145"/>
      <c r="AEZ7" s="145"/>
      <c r="AFA7" s="145"/>
      <c r="AFB7" s="145"/>
      <c r="AFC7" s="145"/>
      <c r="AFD7" s="145"/>
      <c r="AFE7" s="145"/>
      <c r="AFF7" s="145"/>
      <c r="AFG7" s="145"/>
      <c r="AFH7" s="145"/>
      <c r="AFI7" s="145"/>
      <c r="AFJ7" s="145"/>
      <c r="AFK7" s="145"/>
      <c r="AFL7" s="145"/>
      <c r="AFM7" s="145"/>
      <c r="AFN7" s="145"/>
      <c r="AFO7" s="145"/>
      <c r="AFP7" s="145"/>
      <c r="AFQ7" s="145"/>
      <c r="AFR7" s="145"/>
      <c r="AFS7" s="145"/>
      <c r="AFT7" s="145"/>
      <c r="AFU7" s="145"/>
      <c r="AFV7" s="145"/>
      <c r="AFW7" s="145"/>
      <c r="AFX7" s="145"/>
      <c r="AFY7" s="145"/>
      <c r="AFZ7" s="145"/>
      <c r="AGA7" s="145"/>
      <c r="AGB7" s="145"/>
      <c r="AGC7" s="145"/>
      <c r="AGD7" s="145"/>
      <c r="AGE7" s="145"/>
      <c r="AGF7" s="145"/>
      <c r="AGG7" s="145"/>
      <c r="AGH7" s="145"/>
      <c r="AGI7" s="145"/>
      <c r="AGJ7" s="145"/>
      <c r="AGK7" s="145"/>
      <c r="AGL7" s="145"/>
      <c r="AGM7" s="145"/>
      <c r="AGN7" s="145"/>
      <c r="AGO7" s="145"/>
      <c r="AGP7" s="145"/>
      <c r="AGQ7" s="145"/>
      <c r="AGR7" s="145"/>
      <c r="AGS7" s="145"/>
      <c r="AGT7" s="145"/>
      <c r="AGU7" s="145"/>
      <c r="AGV7" s="145"/>
      <c r="AGW7" s="145"/>
      <c r="AGX7" s="145"/>
      <c r="AGY7" s="145"/>
      <c r="AGZ7" s="145"/>
      <c r="AHA7" s="145"/>
      <c r="AHB7" s="145"/>
      <c r="AHC7" s="145"/>
      <c r="AHD7" s="145"/>
      <c r="AHE7" s="145"/>
      <c r="AHF7" s="145"/>
      <c r="AHG7" s="145"/>
      <c r="AHH7" s="145"/>
      <c r="AHI7" s="145"/>
      <c r="AHJ7" s="145"/>
      <c r="AHK7" s="145"/>
      <c r="AHL7" s="145"/>
      <c r="AHM7" s="145"/>
      <c r="AHN7" s="145"/>
      <c r="AHO7" s="145"/>
      <c r="AHP7" s="145"/>
      <c r="AHQ7" s="145"/>
      <c r="AHR7" s="145"/>
      <c r="AHS7" s="145"/>
      <c r="AHT7" s="145"/>
      <c r="AHU7" s="145"/>
      <c r="AHV7" s="145"/>
      <c r="AHW7" s="145"/>
      <c r="AHX7" s="145"/>
      <c r="AHY7" s="145"/>
      <c r="AHZ7" s="145"/>
      <c r="AIA7" s="145"/>
      <c r="AIB7" s="145"/>
      <c r="AIC7" s="145"/>
      <c r="AID7" s="145"/>
      <c r="AIE7" s="145"/>
      <c r="AIF7" s="145"/>
      <c r="AIG7" s="145"/>
      <c r="AIH7" s="145"/>
      <c r="AII7" s="145"/>
      <c r="AIJ7" s="145"/>
      <c r="AIK7" s="145"/>
      <c r="AIL7" s="145"/>
      <c r="AIM7" s="145"/>
      <c r="AIN7" s="145"/>
      <c r="AIO7" s="145"/>
      <c r="AIP7" s="145"/>
      <c r="AIQ7" s="145"/>
      <c r="AIR7" s="145"/>
      <c r="AIS7" s="145"/>
      <c r="AIT7" s="145"/>
      <c r="AIU7" s="145"/>
      <c r="AIV7" s="145"/>
      <c r="AIW7" s="145"/>
      <c r="AIX7" s="145"/>
      <c r="AIY7" s="145"/>
      <c r="AIZ7" s="145"/>
      <c r="AJA7" s="145"/>
      <c r="AJB7" s="145"/>
      <c r="AJC7" s="145"/>
      <c r="AJD7" s="145"/>
      <c r="AJE7" s="145"/>
    </row>
    <row r="8" spans="1:941" s="5" customFormat="1" x14ac:dyDescent="0.25">
      <c r="A8" s="74"/>
      <c r="B8" s="62"/>
      <c r="C8" s="62"/>
      <c r="D8" s="62"/>
      <c r="E8" s="62"/>
      <c r="F8" s="63"/>
      <c r="G8" s="63"/>
      <c r="H8" s="63"/>
      <c r="I8" s="7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c r="EK8" s="145"/>
      <c r="EL8" s="145"/>
      <c r="EM8" s="145"/>
      <c r="EN8" s="145"/>
      <c r="EO8" s="145"/>
      <c r="EP8" s="145"/>
      <c r="EQ8" s="145"/>
      <c r="ER8" s="145"/>
      <c r="ES8" s="145"/>
      <c r="ET8" s="145"/>
      <c r="EU8" s="145"/>
      <c r="EV8" s="145"/>
      <c r="EW8" s="145"/>
      <c r="EX8" s="145"/>
      <c r="EY8" s="145"/>
      <c r="EZ8" s="145"/>
      <c r="FA8" s="145"/>
      <c r="FB8" s="145"/>
      <c r="FC8" s="145"/>
      <c r="FD8" s="145"/>
      <c r="FE8" s="145"/>
      <c r="FF8" s="145"/>
      <c r="FG8" s="145"/>
      <c r="FH8" s="145"/>
      <c r="FI8" s="145"/>
      <c r="FJ8" s="145"/>
      <c r="FK8" s="145"/>
      <c r="FL8" s="145"/>
      <c r="FM8" s="145"/>
      <c r="FN8" s="145"/>
      <c r="FO8" s="145"/>
      <c r="FP8" s="145"/>
      <c r="FQ8" s="145"/>
      <c r="FR8" s="145"/>
      <c r="FS8" s="145"/>
      <c r="FT8" s="145"/>
      <c r="FU8" s="145"/>
      <c r="FV8" s="145"/>
      <c r="FW8" s="145"/>
      <c r="FX8" s="145"/>
      <c r="FY8" s="145"/>
      <c r="FZ8" s="145"/>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5"/>
      <c r="HS8" s="145"/>
      <c r="HT8" s="145"/>
      <c r="HU8" s="145"/>
      <c r="HV8" s="145"/>
      <c r="HW8" s="145"/>
      <c r="HX8" s="145"/>
      <c r="HY8" s="145"/>
      <c r="HZ8" s="145"/>
      <c r="IA8" s="145"/>
      <c r="IB8" s="145"/>
      <c r="IC8" s="145"/>
      <c r="ID8" s="145"/>
      <c r="IE8" s="145"/>
      <c r="IF8" s="145"/>
      <c r="IG8" s="145"/>
      <c r="IH8" s="145"/>
      <c r="II8" s="145"/>
      <c r="IJ8" s="145"/>
      <c r="IK8" s="145"/>
      <c r="IL8" s="145"/>
      <c r="IM8" s="145"/>
      <c r="IN8" s="145"/>
      <c r="IO8" s="145"/>
      <c r="IP8" s="145"/>
      <c r="IQ8" s="145"/>
      <c r="IR8" s="145"/>
      <c r="IS8" s="145"/>
      <c r="IT8" s="145"/>
      <c r="IU8" s="145"/>
      <c r="IV8" s="145"/>
      <c r="IW8" s="145"/>
      <c r="IX8" s="145"/>
      <c r="IY8" s="145"/>
      <c r="IZ8" s="145"/>
      <c r="JA8" s="145"/>
      <c r="JB8" s="145"/>
      <c r="JC8" s="145"/>
      <c r="JD8" s="145"/>
      <c r="JE8" s="145"/>
      <c r="JF8" s="145"/>
      <c r="JG8" s="145"/>
      <c r="JH8" s="145"/>
      <c r="JI8" s="145"/>
      <c r="JJ8" s="145"/>
      <c r="JK8" s="145"/>
      <c r="JL8" s="145"/>
      <c r="JM8" s="145"/>
      <c r="JN8" s="145"/>
      <c r="JO8" s="145"/>
      <c r="JP8" s="145"/>
      <c r="JQ8" s="145"/>
      <c r="JR8" s="145"/>
      <c r="JS8" s="145"/>
      <c r="JT8" s="145"/>
      <c r="JU8" s="145"/>
      <c r="JV8" s="145"/>
      <c r="JW8" s="145"/>
      <c r="JX8" s="145"/>
      <c r="JY8" s="145"/>
      <c r="JZ8" s="145"/>
      <c r="KA8" s="145"/>
      <c r="KB8" s="145"/>
      <c r="KC8" s="145"/>
      <c r="KD8" s="145"/>
      <c r="KE8" s="145"/>
      <c r="KF8" s="145"/>
      <c r="KG8" s="145"/>
      <c r="KH8" s="145"/>
      <c r="KI8" s="145"/>
      <c r="KJ8" s="145"/>
      <c r="KK8" s="145"/>
      <c r="KL8" s="145"/>
      <c r="KM8" s="145"/>
      <c r="KN8" s="145"/>
      <c r="KO8" s="145"/>
      <c r="KP8" s="145"/>
      <c r="KQ8" s="145"/>
      <c r="KR8" s="145"/>
      <c r="KS8" s="145"/>
      <c r="KT8" s="145"/>
      <c r="KU8" s="145"/>
      <c r="KV8" s="145"/>
      <c r="KW8" s="145"/>
      <c r="KX8" s="145"/>
      <c r="KY8" s="145"/>
      <c r="KZ8" s="145"/>
      <c r="LA8" s="145"/>
      <c r="LB8" s="145"/>
      <c r="LC8" s="145"/>
      <c r="LD8" s="145"/>
      <c r="LE8" s="145"/>
      <c r="LF8" s="145"/>
      <c r="LG8" s="145"/>
      <c r="LH8" s="145"/>
      <c r="LI8" s="145"/>
      <c r="LJ8" s="145"/>
      <c r="LK8" s="145"/>
      <c r="LL8" s="145"/>
      <c r="LM8" s="145"/>
      <c r="LN8" s="145"/>
      <c r="LO8" s="145"/>
      <c r="LP8" s="145"/>
      <c r="LQ8" s="145"/>
      <c r="LR8" s="145"/>
      <c r="LS8" s="145"/>
      <c r="LT8" s="145"/>
      <c r="LU8" s="145"/>
      <c r="LV8" s="145"/>
      <c r="LW8" s="145"/>
      <c r="LX8" s="145"/>
      <c r="LY8" s="145"/>
      <c r="LZ8" s="145"/>
      <c r="MA8" s="145"/>
      <c r="MB8" s="145"/>
      <c r="MC8" s="145"/>
      <c r="MD8" s="145"/>
      <c r="ME8" s="145"/>
      <c r="MF8" s="145"/>
      <c r="MG8" s="145"/>
      <c r="MH8" s="145"/>
      <c r="MI8" s="145"/>
      <c r="MJ8" s="145"/>
      <c r="MK8" s="145"/>
      <c r="ML8" s="145"/>
      <c r="MM8" s="145"/>
      <c r="MN8" s="145"/>
      <c r="MO8" s="145"/>
      <c r="MP8" s="145"/>
      <c r="MQ8" s="145"/>
      <c r="MR8" s="145"/>
      <c r="MS8" s="145"/>
      <c r="MT8" s="145"/>
      <c r="MU8" s="145"/>
      <c r="MV8" s="145"/>
      <c r="MW8" s="145"/>
      <c r="MX8" s="145"/>
      <c r="MY8" s="145"/>
      <c r="MZ8" s="145"/>
      <c r="NA8" s="145"/>
      <c r="NB8" s="145"/>
      <c r="NC8" s="145"/>
      <c r="ND8" s="145"/>
      <c r="NE8" s="145"/>
      <c r="NF8" s="145"/>
      <c r="NG8" s="145"/>
      <c r="NH8" s="145"/>
      <c r="NI8" s="145"/>
      <c r="NJ8" s="145"/>
      <c r="NK8" s="145"/>
      <c r="NL8" s="145"/>
      <c r="NM8" s="145"/>
      <c r="NN8" s="145"/>
      <c r="NO8" s="145"/>
      <c r="NP8" s="145"/>
      <c r="NQ8" s="145"/>
      <c r="NR8" s="145"/>
      <c r="NS8" s="145"/>
      <c r="NT8" s="145"/>
      <c r="NU8" s="145"/>
      <c r="NV8" s="145"/>
      <c r="NW8" s="145"/>
      <c r="NX8" s="145"/>
      <c r="NY8" s="145"/>
      <c r="NZ8" s="145"/>
      <c r="OA8" s="145"/>
      <c r="OB8" s="145"/>
      <c r="OC8" s="145"/>
      <c r="OD8" s="145"/>
      <c r="OE8" s="145"/>
      <c r="OF8" s="145"/>
      <c r="OG8" s="145"/>
      <c r="OH8" s="145"/>
      <c r="OI8" s="145"/>
      <c r="OJ8" s="145"/>
      <c r="OK8" s="145"/>
      <c r="OL8" s="145"/>
      <c r="OM8" s="145"/>
      <c r="ON8" s="145"/>
      <c r="OO8" s="145"/>
      <c r="OP8" s="145"/>
      <c r="OQ8" s="145"/>
      <c r="OR8" s="145"/>
      <c r="OS8" s="145"/>
      <c r="OT8" s="145"/>
      <c r="OU8" s="145"/>
      <c r="OV8" s="145"/>
      <c r="OW8" s="145"/>
      <c r="OX8" s="145"/>
      <c r="OY8" s="145"/>
      <c r="OZ8" s="145"/>
      <c r="PA8" s="145"/>
      <c r="PB8" s="145"/>
      <c r="PC8" s="145"/>
      <c r="PD8" s="145"/>
      <c r="PE8" s="145"/>
      <c r="PF8" s="145"/>
      <c r="PG8" s="145"/>
      <c r="PH8" s="145"/>
      <c r="PI8" s="145"/>
      <c r="PJ8" s="145"/>
      <c r="PK8" s="145"/>
      <c r="PL8" s="145"/>
      <c r="PM8" s="145"/>
      <c r="PN8" s="145"/>
      <c r="PO8" s="145"/>
      <c r="PP8" s="145"/>
      <c r="PQ8" s="145"/>
      <c r="PR8" s="145"/>
      <c r="PS8" s="145"/>
      <c r="PT8" s="145"/>
      <c r="PU8" s="145"/>
      <c r="PV8" s="145"/>
      <c r="PW8" s="145"/>
      <c r="PX8" s="145"/>
      <c r="PY8" s="145"/>
      <c r="PZ8" s="145"/>
      <c r="QA8" s="145"/>
      <c r="QB8" s="145"/>
      <c r="QC8" s="145"/>
      <c r="QD8" s="145"/>
      <c r="QE8" s="145"/>
      <c r="QF8" s="145"/>
      <c r="QG8" s="145"/>
      <c r="QH8" s="145"/>
      <c r="QI8" s="145"/>
      <c r="QJ8" s="145"/>
      <c r="QK8" s="145"/>
      <c r="QL8" s="145"/>
      <c r="QM8" s="145"/>
      <c r="QN8" s="145"/>
      <c r="QO8" s="145"/>
      <c r="QP8" s="145"/>
      <c r="QQ8" s="145"/>
      <c r="QR8" s="145"/>
      <c r="QS8" s="145"/>
      <c r="QT8" s="145"/>
      <c r="QU8" s="145"/>
      <c r="QV8" s="145"/>
      <c r="QW8" s="145"/>
      <c r="QX8" s="145"/>
      <c r="QY8" s="145"/>
      <c r="QZ8" s="145"/>
      <c r="RA8" s="145"/>
      <c r="RB8" s="145"/>
      <c r="RC8" s="145"/>
      <c r="RD8" s="145"/>
      <c r="RE8" s="145"/>
      <c r="RF8" s="145"/>
      <c r="RG8" s="145"/>
      <c r="RH8" s="145"/>
      <c r="RI8" s="145"/>
      <c r="RJ8" s="145"/>
      <c r="RK8" s="145"/>
      <c r="RL8" s="145"/>
      <c r="RM8" s="145"/>
      <c r="RN8" s="145"/>
      <c r="RO8" s="145"/>
      <c r="RP8" s="145"/>
      <c r="RQ8" s="145"/>
      <c r="RR8" s="145"/>
      <c r="RS8" s="145"/>
      <c r="RT8" s="145"/>
      <c r="RU8" s="145"/>
      <c r="RV8" s="145"/>
      <c r="RW8" s="145"/>
      <c r="RX8" s="145"/>
      <c r="RY8" s="145"/>
      <c r="RZ8" s="145"/>
      <c r="SA8" s="145"/>
      <c r="SB8" s="145"/>
      <c r="SC8" s="145"/>
      <c r="SD8" s="145"/>
      <c r="SE8" s="145"/>
      <c r="SF8" s="145"/>
      <c r="SG8" s="145"/>
      <c r="SH8" s="145"/>
      <c r="SI8" s="145"/>
      <c r="SJ8" s="145"/>
      <c r="SK8" s="145"/>
      <c r="SL8" s="145"/>
      <c r="SM8" s="145"/>
      <c r="SN8" s="145"/>
      <c r="SO8" s="145"/>
      <c r="SP8" s="145"/>
      <c r="SQ8" s="145"/>
      <c r="SR8" s="145"/>
      <c r="SS8" s="145"/>
      <c r="ST8" s="145"/>
      <c r="SU8" s="145"/>
      <c r="SV8" s="145"/>
      <c r="SW8" s="145"/>
      <c r="SX8" s="145"/>
      <c r="SY8" s="145"/>
      <c r="SZ8" s="145"/>
      <c r="TA8" s="145"/>
      <c r="TB8" s="145"/>
      <c r="TC8" s="145"/>
      <c r="TD8" s="145"/>
      <c r="TE8" s="145"/>
      <c r="TF8" s="145"/>
      <c r="TG8" s="145"/>
      <c r="TH8" s="145"/>
      <c r="TI8" s="145"/>
      <c r="TJ8" s="145"/>
      <c r="TK8" s="145"/>
      <c r="TL8" s="145"/>
      <c r="TM8" s="145"/>
      <c r="TN8" s="145"/>
      <c r="TO8" s="145"/>
      <c r="TP8" s="145"/>
      <c r="TQ8" s="145"/>
      <c r="TR8" s="145"/>
      <c r="TS8" s="145"/>
      <c r="TT8" s="145"/>
      <c r="TU8" s="145"/>
      <c r="TV8" s="145"/>
      <c r="TW8" s="145"/>
      <c r="TX8" s="145"/>
      <c r="TY8" s="145"/>
      <c r="TZ8" s="145"/>
      <c r="UA8" s="145"/>
      <c r="UB8" s="145"/>
      <c r="UC8" s="145"/>
      <c r="UD8" s="145"/>
      <c r="UE8" s="145"/>
      <c r="UF8" s="145"/>
      <c r="UG8" s="145"/>
      <c r="UH8" s="145"/>
      <c r="UI8" s="145"/>
      <c r="UJ8" s="145"/>
      <c r="UK8" s="145"/>
      <c r="UL8" s="145"/>
      <c r="UM8" s="145"/>
      <c r="UN8" s="145"/>
      <c r="UO8" s="145"/>
      <c r="UP8" s="145"/>
      <c r="UQ8" s="145"/>
      <c r="UR8" s="145"/>
      <c r="US8" s="145"/>
      <c r="UT8" s="145"/>
      <c r="UU8" s="145"/>
      <c r="UV8" s="145"/>
      <c r="UW8" s="145"/>
      <c r="UX8" s="145"/>
      <c r="UY8" s="145"/>
      <c r="UZ8" s="145"/>
      <c r="VA8" s="145"/>
      <c r="VB8" s="145"/>
      <c r="VC8" s="145"/>
      <c r="VD8" s="145"/>
      <c r="VE8" s="145"/>
      <c r="VF8" s="145"/>
      <c r="VG8" s="145"/>
      <c r="VH8" s="145"/>
      <c r="VI8" s="145"/>
      <c r="VJ8" s="145"/>
      <c r="VK8" s="145"/>
      <c r="VL8" s="145"/>
      <c r="VM8" s="145"/>
      <c r="VN8" s="145"/>
      <c r="VO8" s="145"/>
      <c r="VP8" s="145"/>
      <c r="VQ8" s="145"/>
      <c r="VR8" s="145"/>
      <c r="VS8" s="145"/>
      <c r="VT8" s="145"/>
      <c r="VU8" s="145"/>
      <c r="VV8" s="145"/>
      <c r="VW8" s="145"/>
      <c r="VX8" s="145"/>
      <c r="VY8" s="145"/>
      <c r="VZ8" s="145"/>
      <c r="WA8" s="145"/>
      <c r="WB8" s="145"/>
      <c r="WC8" s="145"/>
      <c r="WD8" s="145"/>
      <c r="WE8" s="145"/>
      <c r="WF8" s="145"/>
      <c r="WG8" s="145"/>
      <c r="WH8" s="145"/>
      <c r="WI8" s="145"/>
      <c r="WJ8" s="145"/>
      <c r="WK8" s="145"/>
      <c r="WL8" s="145"/>
      <c r="WM8" s="145"/>
      <c r="WN8" s="145"/>
      <c r="WO8" s="145"/>
      <c r="WP8" s="145"/>
      <c r="WQ8" s="145"/>
      <c r="WR8" s="145"/>
      <c r="WS8" s="145"/>
      <c r="WT8" s="145"/>
      <c r="WU8" s="145"/>
      <c r="WV8" s="145"/>
      <c r="WW8" s="145"/>
      <c r="WX8" s="145"/>
      <c r="WY8" s="145"/>
      <c r="WZ8" s="145"/>
      <c r="XA8" s="145"/>
      <c r="XB8" s="145"/>
      <c r="XC8" s="145"/>
      <c r="XD8" s="145"/>
      <c r="XE8" s="145"/>
      <c r="XF8" s="145"/>
      <c r="XG8" s="145"/>
      <c r="XH8" s="145"/>
      <c r="XI8" s="145"/>
      <c r="XJ8" s="145"/>
      <c r="XK8" s="145"/>
      <c r="XL8" s="145"/>
      <c r="XM8" s="145"/>
      <c r="XN8" s="145"/>
      <c r="XO8" s="145"/>
      <c r="XP8" s="145"/>
      <c r="XQ8" s="145"/>
      <c r="XR8" s="145"/>
      <c r="XS8" s="145"/>
      <c r="XT8" s="145"/>
      <c r="XU8" s="145"/>
      <c r="XV8" s="145"/>
      <c r="XW8" s="145"/>
      <c r="XX8" s="145"/>
      <c r="XY8" s="145"/>
      <c r="XZ8" s="145"/>
      <c r="YA8" s="145"/>
      <c r="YB8" s="145"/>
      <c r="YC8" s="145"/>
      <c r="YD8" s="145"/>
      <c r="YE8" s="145"/>
      <c r="YF8" s="145"/>
      <c r="YG8" s="145"/>
      <c r="YH8" s="145"/>
      <c r="YI8" s="145"/>
      <c r="YJ8" s="145"/>
      <c r="YK8" s="145"/>
      <c r="YL8" s="145"/>
      <c r="YM8" s="145"/>
      <c r="YN8" s="145"/>
      <c r="YO8" s="145"/>
      <c r="YP8" s="145"/>
      <c r="YQ8" s="145"/>
      <c r="YR8" s="145"/>
      <c r="YS8" s="145"/>
      <c r="YT8" s="145"/>
      <c r="YU8" s="145"/>
      <c r="YV8" s="145"/>
      <c r="YW8" s="145"/>
      <c r="YX8" s="145"/>
      <c r="YY8" s="145"/>
      <c r="YZ8" s="145"/>
      <c r="ZA8" s="145"/>
      <c r="ZB8" s="145"/>
      <c r="ZC8" s="145"/>
      <c r="ZD8" s="145"/>
      <c r="ZE8" s="145"/>
      <c r="ZF8" s="145"/>
      <c r="ZG8" s="145"/>
      <c r="ZH8" s="145"/>
      <c r="ZI8" s="145"/>
      <c r="ZJ8" s="145"/>
      <c r="ZK8" s="145"/>
      <c r="ZL8" s="145"/>
      <c r="ZM8" s="145"/>
      <c r="ZN8" s="145"/>
      <c r="ZO8" s="145"/>
      <c r="ZP8" s="145"/>
      <c r="ZQ8" s="145"/>
      <c r="ZR8" s="145"/>
      <c r="ZS8" s="145"/>
      <c r="ZT8" s="145"/>
      <c r="ZU8" s="145"/>
      <c r="ZV8" s="145"/>
      <c r="ZW8" s="145"/>
      <c r="ZX8" s="145"/>
      <c r="ZY8" s="145"/>
      <c r="ZZ8" s="145"/>
      <c r="AAA8" s="145"/>
      <c r="AAB8" s="145"/>
      <c r="AAC8" s="145"/>
      <c r="AAD8" s="145"/>
      <c r="AAE8" s="145"/>
      <c r="AAF8" s="145"/>
      <c r="AAG8" s="145"/>
      <c r="AAH8" s="145"/>
      <c r="AAI8" s="145"/>
      <c r="AAJ8" s="145"/>
      <c r="AAK8" s="145"/>
      <c r="AAL8" s="145"/>
      <c r="AAM8" s="145"/>
      <c r="AAN8" s="145"/>
      <c r="AAO8" s="145"/>
      <c r="AAP8" s="145"/>
      <c r="AAQ8" s="145"/>
      <c r="AAR8" s="145"/>
      <c r="AAS8" s="145"/>
      <c r="AAT8" s="145"/>
      <c r="AAU8" s="145"/>
      <c r="AAV8" s="145"/>
      <c r="AAW8" s="145"/>
      <c r="AAX8" s="145"/>
      <c r="AAY8" s="145"/>
      <c r="AAZ8" s="145"/>
      <c r="ABA8" s="145"/>
      <c r="ABB8" s="145"/>
      <c r="ABC8" s="145"/>
      <c r="ABD8" s="145"/>
      <c r="ABE8" s="145"/>
      <c r="ABF8" s="145"/>
      <c r="ABG8" s="145"/>
      <c r="ABH8" s="145"/>
      <c r="ABI8" s="145"/>
      <c r="ABJ8" s="145"/>
      <c r="ABK8" s="145"/>
      <c r="ABL8" s="145"/>
      <c r="ABM8" s="145"/>
      <c r="ABN8" s="145"/>
      <c r="ABO8" s="145"/>
      <c r="ABP8" s="145"/>
      <c r="ABQ8" s="145"/>
      <c r="ABR8" s="145"/>
      <c r="ABS8" s="145"/>
      <c r="ABT8" s="145"/>
      <c r="ABU8" s="145"/>
      <c r="ABV8" s="145"/>
      <c r="ABW8" s="145"/>
      <c r="ABX8" s="145"/>
      <c r="ABY8" s="145"/>
      <c r="ABZ8" s="145"/>
      <c r="ACA8" s="145"/>
      <c r="ACB8" s="145"/>
      <c r="ACC8" s="145"/>
      <c r="ACD8" s="145"/>
      <c r="ACE8" s="145"/>
      <c r="ACF8" s="145"/>
      <c r="ACG8" s="145"/>
      <c r="ACH8" s="145"/>
      <c r="ACI8" s="145"/>
      <c r="ACJ8" s="145"/>
      <c r="ACK8" s="145"/>
      <c r="ACL8" s="145"/>
      <c r="ACM8" s="145"/>
      <c r="ACN8" s="145"/>
      <c r="ACO8" s="145"/>
      <c r="ACP8" s="145"/>
      <c r="ACQ8" s="145"/>
      <c r="ACR8" s="145"/>
      <c r="ACS8" s="145"/>
      <c r="ACT8" s="145"/>
      <c r="ACU8" s="145"/>
      <c r="ACV8" s="145"/>
      <c r="ACW8" s="145"/>
      <c r="ACX8" s="145"/>
      <c r="ACY8" s="145"/>
      <c r="ACZ8" s="145"/>
      <c r="ADA8" s="145"/>
      <c r="ADB8" s="145"/>
      <c r="ADC8" s="145"/>
      <c r="ADD8" s="145"/>
      <c r="ADE8" s="145"/>
      <c r="ADF8" s="145"/>
      <c r="ADG8" s="145"/>
      <c r="ADH8" s="145"/>
      <c r="ADI8" s="145"/>
      <c r="ADJ8" s="145"/>
      <c r="ADK8" s="145"/>
      <c r="ADL8" s="145"/>
      <c r="ADM8" s="145"/>
      <c r="ADN8" s="145"/>
      <c r="ADO8" s="145"/>
      <c r="ADP8" s="145"/>
      <c r="ADQ8" s="145"/>
      <c r="ADR8" s="145"/>
      <c r="ADS8" s="145"/>
      <c r="ADT8" s="145"/>
      <c r="ADU8" s="145"/>
      <c r="ADV8" s="145"/>
      <c r="ADW8" s="145"/>
      <c r="ADX8" s="145"/>
      <c r="ADY8" s="145"/>
      <c r="ADZ8" s="145"/>
      <c r="AEA8" s="145"/>
      <c r="AEB8" s="145"/>
      <c r="AEC8" s="145"/>
      <c r="AED8" s="145"/>
      <c r="AEE8" s="145"/>
      <c r="AEF8" s="145"/>
      <c r="AEG8" s="145"/>
      <c r="AEH8" s="145"/>
      <c r="AEI8" s="145"/>
      <c r="AEJ8" s="145"/>
      <c r="AEK8" s="145"/>
      <c r="AEL8" s="145"/>
      <c r="AEM8" s="145"/>
      <c r="AEN8" s="145"/>
      <c r="AEO8" s="145"/>
      <c r="AEP8" s="145"/>
      <c r="AEQ8" s="145"/>
      <c r="AER8" s="145"/>
      <c r="AES8" s="145"/>
      <c r="AET8" s="145"/>
      <c r="AEU8" s="145"/>
      <c r="AEV8" s="145"/>
      <c r="AEW8" s="145"/>
      <c r="AEX8" s="145"/>
      <c r="AEY8" s="145"/>
      <c r="AEZ8" s="145"/>
      <c r="AFA8" s="145"/>
      <c r="AFB8" s="145"/>
      <c r="AFC8" s="145"/>
      <c r="AFD8" s="145"/>
      <c r="AFE8" s="145"/>
      <c r="AFF8" s="145"/>
      <c r="AFG8" s="145"/>
      <c r="AFH8" s="145"/>
      <c r="AFI8" s="145"/>
      <c r="AFJ8" s="145"/>
      <c r="AFK8" s="145"/>
      <c r="AFL8" s="145"/>
      <c r="AFM8" s="145"/>
      <c r="AFN8" s="145"/>
      <c r="AFO8" s="145"/>
      <c r="AFP8" s="145"/>
      <c r="AFQ8" s="145"/>
      <c r="AFR8" s="145"/>
      <c r="AFS8" s="145"/>
      <c r="AFT8" s="145"/>
      <c r="AFU8" s="145"/>
      <c r="AFV8" s="145"/>
      <c r="AFW8" s="145"/>
      <c r="AFX8" s="145"/>
      <c r="AFY8" s="145"/>
      <c r="AFZ8" s="145"/>
      <c r="AGA8" s="145"/>
      <c r="AGB8" s="145"/>
      <c r="AGC8" s="145"/>
      <c r="AGD8" s="145"/>
      <c r="AGE8" s="145"/>
      <c r="AGF8" s="145"/>
      <c r="AGG8" s="145"/>
      <c r="AGH8" s="145"/>
      <c r="AGI8" s="145"/>
      <c r="AGJ8" s="145"/>
      <c r="AGK8" s="145"/>
      <c r="AGL8" s="145"/>
      <c r="AGM8" s="145"/>
      <c r="AGN8" s="145"/>
      <c r="AGO8" s="145"/>
      <c r="AGP8" s="145"/>
      <c r="AGQ8" s="145"/>
      <c r="AGR8" s="145"/>
      <c r="AGS8" s="145"/>
      <c r="AGT8" s="145"/>
      <c r="AGU8" s="145"/>
      <c r="AGV8" s="145"/>
      <c r="AGW8" s="145"/>
      <c r="AGX8" s="145"/>
      <c r="AGY8" s="145"/>
      <c r="AGZ8" s="145"/>
      <c r="AHA8" s="145"/>
      <c r="AHB8" s="145"/>
      <c r="AHC8" s="145"/>
      <c r="AHD8" s="145"/>
      <c r="AHE8" s="145"/>
      <c r="AHF8" s="145"/>
      <c r="AHG8" s="145"/>
      <c r="AHH8" s="145"/>
      <c r="AHI8" s="145"/>
      <c r="AHJ8" s="145"/>
      <c r="AHK8" s="145"/>
      <c r="AHL8" s="145"/>
      <c r="AHM8" s="145"/>
      <c r="AHN8" s="145"/>
      <c r="AHO8" s="145"/>
      <c r="AHP8" s="145"/>
      <c r="AHQ8" s="145"/>
      <c r="AHR8" s="145"/>
      <c r="AHS8" s="145"/>
      <c r="AHT8" s="145"/>
      <c r="AHU8" s="145"/>
      <c r="AHV8" s="145"/>
      <c r="AHW8" s="145"/>
      <c r="AHX8" s="145"/>
      <c r="AHY8" s="145"/>
      <c r="AHZ8" s="145"/>
      <c r="AIA8" s="145"/>
      <c r="AIB8" s="145"/>
      <c r="AIC8" s="145"/>
      <c r="AID8" s="145"/>
      <c r="AIE8" s="145"/>
      <c r="AIF8" s="145"/>
      <c r="AIG8" s="145"/>
      <c r="AIH8" s="145"/>
      <c r="AII8" s="145"/>
      <c r="AIJ8" s="145"/>
      <c r="AIK8" s="145"/>
      <c r="AIL8" s="145"/>
      <c r="AIM8" s="145"/>
      <c r="AIN8" s="145"/>
      <c r="AIO8" s="145"/>
      <c r="AIP8" s="145"/>
      <c r="AIQ8" s="145"/>
      <c r="AIR8" s="145"/>
      <c r="AIS8" s="145"/>
      <c r="AIT8" s="145"/>
      <c r="AIU8" s="145"/>
      <c r="AIV8" s="145"/>
      <c r="AIW8" s="145"/>
      <c r="AIX8" s="145"/>
      <c r="AIY8" s="145"/>
      <c r="AIZ8" s="145"/>
      <c r="AJA8" s="145"/>
      <c r="AJB8" s="145"/>
      <c r="AJC8" s="145"/>
      <c r="AJD8" s="145"/>
      <c r="AJE8" s="145"/>
    </row>
    <row r="9" spans="1:941" s="44" customFormat="1" x14ac:dyDescent="0.25">
      <c r="A9" s="76" t="s">
        <v>85</v>
      </c>
      <c r="B9" s="64">
        <f>SUM(D9,F9,H9)</f>
        <v>0</v>
      </c>
      <c r="C9" s="64">
        <f>SUM(E9,G9,I9)</f>
        <v>0</v>
      </c>
      <c r="D9" s="64">
        <f t="shared" ref="D9:I9" si="0">SUM(D11:D22)</f>
        <v>0</v>
      </c>
      <c r="E9" s="64">
        <f t="shared" si="0"/>
        <v>0</v>
      </c>
      <c r="F9" s="64">
        <f t="shared" si="0"/>
        <v>0</v>
      </c>
      <c r="G9" s="64">
        <f t="shared" si="0"/>
        <v>0</v>
      </c>
      <c r="H9" s="64">
        <f t="shared" si="0"/>
        <v>0</v>
      </c>
      <c r="I9" s="77">
        <f t="shared" si="0"/>
        <v>0</v>
      </c>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6"/>
      <c r="JR9" s="146"/>
      <c r="JS9" s="146"/>
      <c r="JT9" s="146"/>
      <c r="JU9" s="146"/>
      <c r="JV9" s="146"/>
      <c r="JW9" s="146"/>
      <c r="JX9" s="146"/>
      <c r="JY9" s="146"/>
      <c r="JZ9" s="146"/>
      <c r="KA9" s="146"/>
      <c r="KB9" s="146"/>
      <c r="KC9" s="146"/>
      <c r="KD9" s="146"/>
      <c r="KE9" s="146"/>
      <c r="KF9" s="146"/>
      <c r="KG9" s="146"/>
      <c r="KH9" s="146"/>
      <c r="KI9" s="146"/>
      <c r="KJ9" s="146"/>
      <c r="KK9" s="146"/>
      <c r="KL9" s="146"/>
      <c r="KM9" s="146"/>
      <c r="KN9" s="146"/>
      <c r="KO9" s="146"/>
      <c r="KP9" s="146"/>
      <c r="KQ9" s="146"/>
      <c r="KR9" s="146"/>
      <c r="KS9" s="146"/>
      <c r="KT9" s="146"/>
      <c r="KU9" s="146"/>
      <c r="KV9" s="146"/>
      <c r="KW9" s="146"/>
      <c r="KX9" s="146"/>
      <c r="KY9" s="146"/>
      <c r="KZ9" s="146"/>
      <c r="LA9" s="146"/>
      <c r="LB9" s="146"/>
      <c r="LC9" s="146"/>
      <c r="LD9" s="146"/>
      <c r="LE9" s="146"/>
      <c r="LF9" s="146"/>
      <c r="LG9" s="146"/>
      <c r="LH9" s="146"/>
      <c r="LI9" s="146"/>
      <c r="LJ9" s="146"/>
      <c r="LK9" s="146"/>
      <c r="LL9" s="146"/>
      <c r="LM9" s="146"/>
      <c r="LN9" s="146"/>
      <c r="LO9" s="146"/>
      <c r="LP9" s="146"/>
      <c r="LQ9" s="146"/>
      <c r="LR9" s="146"/>
      <c r="LS9" s="146"/>
      <c r="LT9" s="146"/>
      <c r="LU9" s="146"/>
      <c r="LV9" s="146"/>
      <c r="LW9" s="146"/>
      <c r="LX9" s="146"/>
      <c r="LY9" s="146"/>
      <c r="LZ9" s="146"/>
      <c r="MA9" s="146"/>
      <c r="MB9" s="146"/>
      <c r="MC9" s="146"/>
      <c r="MD9" s="146"/>
      <c r="ME9" s="146"/>
      <c r="MF9" s="146"/>
      <c r="MG9" s="146"/>
      <c r="MH9" s="146"/>
      <c r="MI9" s="146"/>
      <c r="MJ9" s="146"/>
      <c r="MK9" s="146"/>
      <c r="ML9" s="146"/>
      <c r="MM9" s="146"/>
      <c r="MN9" s="146"/>
      <c r="MO9" s="146"/>
      <c r="MP9" s="146"/>
      <c r="MQ9" s="146"/>
      <c r="MR9" s="146"/>
      <c r="MS9" s="146"/>
      <c r="MT9" s="146"/>
      <c r="MU9" s="146"/>
      <c r="MV9" s="146"/>
      <c r="MW9" s="146"/>
      <c r="MX9" s="146"/>
      <c r="MY9" s="146"/>
      <c r="MZ9" s="146"/>
      <c r="NA9" s="146"/>
      <c r="NB9" s="146"/>
      <c r="NC9" s="146"/>
      <c r="ND9" s="146"/>
      <c r="NE9" s="146"/>
      <c r="NF9" s="146"/>
      <c r="NG9" s="146"/>
      <c r="NH9" s="146"/>
      <c r="NI9" s="146"/>
      <c r="NJ9" s="146"/>
      <c r="NK9" s="146"/>
      <c r="NL9" s="146"/>
      <c r="NM9" s="146"/>
      <c r="NN9" s="146"/>
      <c r="NO9" s="146"/>
      <c r="NP9" s="146"/>
      <c r="NQ9" s="146"/>
      <c r="NR9" s="146"/>
      <c r="NS9" s="146"/>
      <c r="NT9" s="146"/>
      <c r="NU9" s="146"/>
      <c r="NV9" s="146"/>
      <c r="NW9" s="146"/>
      <c r="NX9" s="146"/>
      <c r="NY9" s="146"/>
      <c r="NZ9" s="146"/>
      <c r="OA9" s="146"/>
      <c r="OB9" s="146"/>
      <c r="OC9" s="146"/>
      <c r="OD9" s="146"/>
      <c r="OE9" s="146"/>
      <c r="OF9" s="146"/>
      <c r="OG9" s="146"/>
      <c r="OH9" s="146"/>
      <c r="OI9" s="146"/>
      <c r="OJ9" s="146"/>
      <c r="OK9" s="146"/>
      <c r="OL9" s="146"/>
      <c r="OM9" s="146"/>
      <c r="ON9" s="146"/>
      <c r="OO9" s="146"/>
      <c r="OP9" s="146"/>
      <c r="OQ9" s="146"/>
      <c r="OR9" s="146"/>
      <c r="OS9" s="146"/>
      <c r="OT9" s="146"/>
      <c r="OU9" s="146"/>
      <c r="OV9" s="146"/>
      <c r="OW9" s="146"/>
      <c r="OX9" s="146"/>
      <c r="OY9" s="146"/>
      <c r="OZ9" s="146"/>
      <c r="PA9" s="146"/>
      <c r="PB9" s="146"/>
      <c r="PC9" s="146"/>
      <c r="PD9" s="146"/>
      <c r="PE9" s="146"/>
      <c r="PF9" s="146"/>
      <c r="PG9" s="146"/>
      <c r="PH9" s="146"/>
      <c r="PI9" s="146"/>
      <c r="PJ9" s="146"/>
      <c r="PK9" s="146"/>
      <c r="PL9" s="146"/>
      <c r="PM9" s="146"/>
      <c r="PN9" s="146"/>
      <c r="PO9" s="146"/>
      <c r="PP9" s="146"/>
      <c r="PQ9" s="146"/>
      <c r="PR9" s="146"/>
      <c r="PS9" s="146"/>
      <c r="PT9" s="146"/>
      <c r="PU9" s="146"/>
      <c r="PV9" s="146"/>
      <c r="PW9" s="146"/>
      <c r="PX9" s="146"/>
      <c r="PY9" s="146"/>
      <c r="PZ9" s="146"/>
      <c r="QA9" s="146"/>
      <c r="QB9" s="146"/>
      <c r="QC9" s="146"/>
      <c r="QD9" s="146"/>
      <c r="QE9" s="146"/>
      <c r="QF9" s="146"/>
      <c r="QG9" s="146"/>
      <c r="QH9" s="146"/>
      <c r="QI9" s="146"/>
      <c r="QJ9" s="146"/>
      <c r="QK9" s="146"/>
      <c r="QL9" s="146"/>
      <c r="QM9" s="146"/>
      <c r="QN9" s="146"/>
      <c r="QO9" s="146"/>
      <c r="QP9" s="146"/>
      <c r="QQ9" s="146"/>
      <c r="QR9" s="146"/>
      <c r="QS9" s="146"/>
      <c r="QT9" s="146"/>
      <c r="QU9" s="146"/>
      <c r="QV9" s="146"/>
      <c r="QW9" s="146"/>
      <c r="QX9" s="146"/>
      <c r="QY9" s="146"/>
      <c r="QZ9" s="146"/>
      <c r="RA9" s="146"/>
      <c r="RB9" s="146"/>
      <c r="RC9" s="146"/>
      <c r="RD9" s="146"/>
      <c r="RE9" s="146"/>
      <c r="RF9" s="146"/>
      <c r="RG9" s="146"/>
      <c r="RH9" s="146"/>
      <c r="RI9" s="146"/>
      <c r="RJ9" s="146"/>
      <c r="RK9" s="146"/>
      <c r="RL9" s="146"/>
      <c r="RM9" s="146"/>
      <c r="RN9" s="146"/>
      <c r="RO9" s="146"/>
      <c r="RP9" s="146"/>
      <c r="RQ9" s="146"/>
      <c r="RR9" s="146"/>
      <c r="RS9" s="146"/>
      <c r="RT9" s="146"/>
      <c r="RU9" s="146"/>
      <c r="RV9" s="146"/>
      <c r="RW9" s="146"/>
      <c r="RX9" s="146"/>
      <c r="RY9" s="146"/>
      <c r="RZ9" s="146"/>
      <c r="SA9" s="146"/>
      <c r="SB9" s="146"/>
      <c r="SC9" s="146"/>
      <c r="SD9" s="146"/>
      <c r="SE9" s="146"/>
      <c r="SF9" s="146"/>
      <c r="SG9" s="146"/>
      <c r="SH9" s="146"/>
      <c r="SI9" s="146"/>
      <c r="SJ9" s="146"/>
      <c r="SK9" s="146"/>
      <c r="SL9" s="146"/>
      <c r="SM9" s="146"/>
      <c r="SN9" s="146"/>
      <c r="SO9" s="146"/>
      <c r="SP9" s="146"/>
      <c r="SQ9" s="146"/>
      <c r="SR9" s="146"/>
      <c r="SS9" s="146"/>
      <c r="ST9" s="146"/>
      <c r="SU9" s="146"/>
      <c r="SV9" s="146"/>
      <c r="SW9" s="146"/>
      <c r="SX9" s="146"/>
      <c r="SY9" s="146"/>
      <c r="SZ9" s="146"/>
      <c r="TA9" s="146"/>
      <c r="TB9" s="146"/>
      <c r="TC9" s="146"/>
      <c r="TD9" s="146"/>
      <c r="TE9" s="146"/>
      <c r="TF9" s="146"/>
      <c r="TG9" s="146"/>
      <c r="TH9" s="146"/>
      <c r="TI9" s="146"/>
      <c r="TJ9" s="146"/>
      <c r="TK9" s="146"/>
      <c r="TL9" s="146"/>
      <c r="TM9" s="146"/>
      <c r="TN9" s="146"/>
      <c r="TO9" s="146"/>
      <c r="TP9" s="146"/>
      <c r="TQ9" s="146"/>
      <c r="TR9" s="146"/>
      <c r="TS9" s="146"/>
      <c r="TT9" s="146"/>
      <c r="TU9" s="146"/>
      <c r="TV9" s="146"/>
      <c r="TW9" s="146"/>
      <c r="TX9" s="146"/>
      <c r="TY9" s="146"/>
      <c r="TZ9" s="146"/>
      <c r="UA9" s="146"/>
      <c r="UB9" s="146"/>
      <c r="UC9" s="146"/>
      <c r="UD9" s="146"/>
      <c r="UE9" s="146"/>
      <c r="UF9" s="146"/>
      <c r="UG9" s="146"/>
      <c r="UH9" s="146"/>
      <c r="UI9" s="146"/>
      <c r="UJ9" s="146"/>
      <c r="UK9" s="146"/>
      <c r="UL9" s="146"/>
      <c r="UM9" s="146"/>
      <c r="UN9" s="146"/>
      <c r="UO9" s="146"/>
      <c r="UP9" s="146"/>
      <c r="UQ9" s="146"/>
      <c r="UR9" s="146"/>
      <c r="US9" s="146"/>
      <c r="UT9" s="146"/>
      <c r="UU9" s="146"/>
      <c r="UV9" s="146"/>
      <c r="UW9" s="146"/>
      <c r="UX9" s="146"/>
      <c r="UY9" s="146"/>
      <c r="UZ9" s="146"/>
      <c r="VA9" s="146"/>
      <c r="VB9" s="146"/>
      <c r="VC9" s="146"/>
      <c r="VD9" s="146"/>
      <c r="VE9" s="146"/>
      <c r="VF9" s="146"/>
      <c r="VG9" s="146"/>
      <c r="VH9" s="146"/>
      <c r="VI9" s="146"/>
      <c r="VJ9" s="146"/>
      <c r="VK9" s="146"/>
      <c r="VL9" s="146"/>
      <c r="VM9" s="146"/>
      <c r="VN9" s="146"/>
      <c r="VO9" s="146"/>
      <c r="VP9" s="146"/>
      <c r="VQ9" s="146"/>
      <c r="VR9" s="146"/>
      <c r="VS9" s="146"/>
      <c r="VT9" s="146"/>
      <c r="VU9" s="146"/>
      <c r="VV9" s="146"/>
      <c r="VW9" s="146"/>
      <c r="VX9" s="146"/>
      <c r="VY9" s="146"/>
      <c r="VZ9" s="146"/>
      <c r="WA9" s="146"/>
      <c r="WB9" s="146"/>
      <c r="WC9" s="146"/>
      <c r="WD9" s="146"/>
      <c r="WE9" s="146"/>
      <c r="WF9" s="146"/>
      <c r="WG9" s="146"/>
      <c r="WH9" s="146"/>
      <c r="WI9" s="146"/>
      <c r="WJ9" s="146"/>
      <c r="WK9" s="146"/>
      <c r="WL9" s="146"/>
      <c r="WM9" s="146"/>
      <c r="WN9" s="146"/>
      <c r="WO9" s="146"/>
      <c r="WP9" s="146"/>
      <c r="WQ9" s="146"/>
      <c r="WR9" s="146"/>
      <c r="WS9" s="146"/>
      <c r="WT9" s="146"/>
      <c r="WU9" s="146"/>
      <c r="WV9" s="146"/>
      <c r="WW9" s="146"/>
      <c r="WX9" s="146"/>
      <c r="WY9" s="146"/>
      <c r="WZ9" s="146"/>
      <c r="XA9" s="146"/>
      <c r="XB9" s="146"/>
      <c r="XC9" s="146"/>
      <c r="XD9" s="146"/>
      <c r="XE9" s="146"/>
      <c r="XF9" s="146"/>
      <c r="XG9" s="146"/>
      <c r="XH9" s="146"/>
      <c r="XI9" s="146"/>
      <c r="XJ9" s="146"/>
      <c r="XK9" s="146"/>
      <c r="XL9" s="146"/>
      <c r="XM9" s="146"/>
      <c r="XN9" s="146"/>
      <c r="XO9" s="146"/>
      <c r="XP9" s="146"/>
      <c r="XQ9" s="146"/>
      <c r="XR9" s="146"/>
      <c r="XS9" s="146"/>
      <c r="XT9" s="146"/>
      <c r="XU9" s="146"/>
      <c r="XV9" s="146"/>
      <c r="XW9" s="146"/>
      <c r="XX9" s="146"/>
      <c r="XY9" s="146"/>
      <c r="XZ9" s="146"/>
      <c r="YA9" s="146"/>
      <c r="YB9" s="146"/>
      <c r="YC9" s="146"/>
      <c r="YD9" s="146"/>
      <c r="YE9" s="146"/>
      <c r="YF9" s="146"/>
      <c r="YG9" s="146"/>
      <c r="YH9" s="146"/>
      <c r="YI9" s="146"/>
      <c r="YJ9" s="146"/>
      <c r="YK9" s="146"/>
      <c r="YL9" s="146"/>
      <c r="YM9" s="146"/>
      <c r="YN9" s="146"/>
      <c r="YO9" s="146"/>
      <c r="YP9" s="146"/>
      <c r="YQ9" s="146"/>
      <c r="YR9" s="146"/>
      <c r="YS9" s="146"/>
      <c r="YT9" s="146"/>
      <c r="YU9" s="146"/>
      <c r="YV9" s="146"/>
      <c r="YW9" s="146"/>
      <c r="YX9" s="146"/>
      <c r="YY9" s="146"/>
      <c r="YZ9" s="146"/>
      <c r="ZA9" s="146"/>
      <c r="ZB9" s="146"/>
      <c r="ZC9" s="146"/>
      <c r="ZD9" s="146"/>
      <c r="ZE9" s="146"/>
      <c r="ZF9" s="146"/>
      <c r="ZG9" s="146"/>
      <c r="ZH9" s="146"/>
      <c r="ZI9" s="146"/>
      <c r="ZJ9" s="146"/>
      <c r="ZK9" s="146"/>
      <c r="ZL9" s="146"/>
      <c r="ZM9" s="146"/>
      <c r="ZN9" s="146"/>
      <c r="ZO9" s="146"/>
      <c r="ZP9" s="146"/>
      <c r="ZQ9" s="146"/>
      <c r="ZR9" s="146"/>
      <c r="ZS9" s="146"/>
      <c r="ZT9" s="146"/>
      <c r="ZU9" s="146"/>
      <c r="ZV9" s="146"/>
      <c r="ZW9" s="146"/>
      <c r="ZX9" s="146"/>
      <c r="ZY9" s="146"/>
      <c r="ZZ9" s="146"/>
      <c r="AAA9" s="146"/>
      <c r="AAB9" s="146"/>
      <c r="AAC9" s="146"/>
      <c r="AAD9" s="146"/>
      <c r="AAE9" s="146"/>
      <c r="AAF9" s="146"/>
      <c r="AAG9" s="146"/>
      <c r="AAH9" s="146"/>
      <c r="AAI9" s="146"/>
      <c r="AAJ9" s="146"/>
      <c r="AAK9" s="146"/>
      <c r="AAL9" s="146"/>
      <c r="AAM9" s="146"/>
      <c r="AAN9" s="146"/>
      <c r="AAO9" s="146"/>
      <c r="AAP9" s="146"/>
      <c r="AAQ9" s="146"/>
      <c r="AAR9" s="146"/>
      <c r="AAS9" s="146"/>
      <c r="AAT9" s="146"/>
      <c r="AAU9" s="146"/>
      <c r="AAV9" s="146"/>
      <c r="AAW9" s="146"/>
      <c r="AAX9" s="146"/>
      <c r="AAY9" s="146"/>
      <c r="AAZ9" s="146"/>
      <c r="ABA9" s="146"/>
      <c r="ABB9" s="146"/>
      <c r="ABC9" s="146"/>
      <c r="ABD9" s="146"/>
      <c r="ABE9" s="146"/>
      <c r="ABF9" s="146"/>
      <c r="ABG9" s="146"/>
      <c r="ABH9" s="146"/>
      <c r="ABI9" s="146"/>
      <c r="ABJ9" s="146"/>
      <c r="ABK9" s="146"/>
      <c r="ABL9" s="146"/>
      <c r="ABM9" s="146"/>
      <c r="ABN9" s="146"/>
      <c r="ABO9" s="146"/>
      <c r="ABP9" s="146"/>
      <c r="ABQ9" s="146"/>
      <c r="ABR9" s="146"/>
      <c r="ABS9" s="146"/>
      <c r="ABT9" s="146"/>
      <c r="ABU9" s="146"/>
      <c r="ABV9" s="146"/>
      <c r="ABW9" s="146"/>
      <c r="ABX9" s="146"/>
      <c r="ABY9" s="146"/>
      <c r="ABZ9" s="146"/>
      <c r="ACA9" s="146"/>
      <c r="ACB9" s="146"/>
      <c r="ACC9" s="146"/>
      <c r="ACD9" s="146"/>
      <c r="ACE9" s="146"/>
      <c r="ACF9" s="146"/>
      <c r="ACG9" s="146"/>
      <c r="ACH9" s="146"/>
      <c r="ACI9" s="146"/>
      <c r="ACJ9" s="146"/>
      <c r="ACK9" s="146"/>
      <c r="ACL9" s="146"/>
      <c r="ACM9" s="146"/>
      <c r="ACN9" s="146"/>
      <c r="ACO9" s="146"/>
      <c r="ACP9" s="146"/>
      <c r="ACQ9" s="146"/>
      <c r="ACR9" s="146"/>
      <c r="ACS9" s="146"/>
      <c r="ACT9" s="146"/>
      <c r="ACU9" s="146"/>
      <c r="ACV9" s="146"/>
      <c r="ACW9" s="146"/>
      <c r="ACX9" s="146"/>
      <c r="ACY9" s="146"/>
      <c r="ACZ9" s="146"/>
      <c r="ADA9" s="146"/>
      <c r="ADB9" s="146"/>
      <c r="ADC9" s="146"/>
      <c r="ADD9" s="146"/>
      <c r="ADE9" s="146"/>
      <c r="ADF9" s="146"/>
      <c r="ADG9" s="146"/>
      <c r="ADH9" s="146"/>
      <c r="ADI9" s="146"/>
      <c r="ADJ9" s="146"/>
      <c r="ADK9" s="146"/>
      <c r="ADL9" s="146"/>
      <c r="ADM9" s="146"/>
      <c r="ADN9" s="146"/>
      <c r="ADO9" s="146"/>
      <c r="ADP9" s="146"/>
      <c r="ADQ9" s="146"/>
      <c r="ADR9" s="146"/>
      <c r="ADS9" s="146"/>
      <c r="ADT9" s="146"/>
      <c r="ADU9" s="146"/>
      <c r="ADV9" s="146"/>
      <c r="ADW9" s="146"/>
      <c r="ADX9" s="146"/>
      <c r="ADY9" s="146"/>
      <c r="ADZ9" s="146"/>
      <c r="AEA9" s="146"/>
      <c r="AEB9" s="146"/>
      <c r="AEC9" s="146"/>
      <c r="AED9" s="146"/>
      <c r="AEE9" s="146"/>
      <c r="AEF9" s="146"/>
      <c r="AEG9" s="146"/>
      <c r="AEH9" s="146"/>
      <c r="AEI9" s="146"/>
      <c r="AEJ9" s="146"/>
      <c r="AEK9" s="146"/>
      <c r="AEL9" s="146"/>
      <c r="AEM9" s="146"/>
      <c r="AEN9" s="146"/>
      <c r="AEO9" s="146"/>
      <c r="AEP9" s="146"/>
      <c r="AEQ9" s="146"/>
      <c r="AER9" s="146"/>
      <c r="AES9" s="146"/>
      <c r="AET9" s="146"/>
      <c r="AEU9" s="146"/>
      <c r="AEV9" s="146"/>
      <c r="AEW9" s="146"/>
      <c r="AEX9" s="146"/>
      <c r="AEY9" s="146"/>
      <c r="AEZ9" s="146"/>
      <c r="AFA9" s="146"/>
      <c r="AFB9" s="146"/>
      <c r="AFC9" s="146"/>
      <c r="AFD9" s="146"/>
      <c r="AFE9" s="146"/>
      <c r="AFF9" s="146"/>
      <c r="AFG9" s="146"/>
      <c r="AFH9" s="146"/>
      <c r="AFI9" s="146"/>
      <c r="AFJ9" s="146"/>
      <c r="AFK9" s="146"/>
      <c r="AFL9" s="146"/>
      <c r="AFM9" s="146"/>
      <c r="AFN9" s="146"/>
      <c r="AFO9" s="146"/>
      <c r="AFP9" s="146"/>
      <c r="AFQ9" s="146"/>
      <c r="AFR9" s="146"/>
      <c r="AFS9" s="146"/>
      <c r="AFT9" s="146"/>
      <c r="AFU9" s="146"/>
      <c r="AFV9" s="146"/>
      <c r="AFW9" s="146"/>
      <c r="AFX9" s="146"/>
      <c r="AFY9" s="146"/>
      <c r="AFZ9" s="146"/>
      <c r="AGA9" s="146"/>
      <c r="AGB9" s="146"/>
      <c r="AGC9" s="146"/>
      <c r="AGD9" s="146"/>
      <c r="AGE9" s="146"/>
      <c r="AGF9" s="146"/>
      <c r="AGG9" s="146"/>
      <c r="AGH9" s="146"/>
      <c r="AGI9" s="146"/>
      <c r="AGJ9" s="146"/>
      <c r="AGK9" s="146"/>
      <c r="AGL9" s="146"/>
      <c r="AGM9" s="146"/>
      <c r="AGN9" s="146"/>
      <c r="AGO9" s="146"/>
      <c r="AGP9" s="146"/>
      <c r="AGQ9" s="146"/>
      <c r="AGR9" s="146"/>
      <c r="AGS9" s="146"/>
      <c r="AGT9" s="146"/>
      <c r="AGU9" s="146"/>
      <c r="AGV9" s="146"/>
      <c r="AGW9" s="146"/>
      <c r="AGX9" s="146"/>
      <c r="AGY9" s="146"/>
      <c r="AGZ9" s="146"/>
      <c r="AHA9" s="146"/>
      <c r="AHB9" s="146"/>
      <c r="AHC9" s="146"/>
      <c r="AHD9" s="146"/>
      <c r="AHE9" s="146"/>
      <c r="AHF9" s="146"/>
      <c r="AHG9" s="146"/>
      <c r="AHH9" s="146"/>
      <c r="AHI9" s="146"/>
      <c r="AHJ9" s="146"/>
      <c r="AHK9" s="146"/>
      <c r="AHL9" s="146"/>
      <c r="AHM9" s="146"/>
      <c r="AHN9" s="146"/>
      <c r="AHO9" s="146"/>
      <c r="AHP9" s="146"/>
      <c r="AHQ9" s="146"/>
      <c r="AHR9" s="146"/>
      <c r="AHS9" s="146"/>
      <c r="AHT9" s="146"/>
      <c r="AHU9" s="146"/>
      <c r="AHV9" s="146"/>
      <c r="AHW9" s="146"/>
      <c r="AHX9" s="146"/>
      <c r="AHY9" s="146"/>
      <c r="AHZ9" s="146"/>
      <c r="AIA9" s="146"/>
      <c r="AIB9" s="146"/>
      <c r="AIC9" s="146"/>
      <c r="AID9" s="146"/>
      <c r="AIE9" s="146"/>
      <c r="AIF9" s="146"/>
      <c r="AIG9" s="146"/>
      <c r="AIH9" s="146"/>
      <c r="AII9" s="146"/>
      <c r="AIJ9" s="146"/>
      <c r="AIK9" s="146"/>
      <c r="AIL9" s="146"/>
      <c r="AIM9" s="146"/>
      <c r="AIN9" s="146"/>
      <c r="AIO9" s="146"/>
      <c r="AIP9" s="146"/>
      <c r="AIQ9" s="146"/>
      <c r="AIR9" s="146"/>
      <c r="AIS9" s="146"/>
      <c r="AIT9" s="146"/>
      <c r="AIU9" s="146"/>
      <c r="AIV9" s="146"/>
      <c r="AIW9" s="146"/>
      <c r="AIX9" s="146"/>
      <c r="AIY9" s="146"/>
      <c r="AIZ9" s="146"/>
      <c r="AJA9" s="146"/>
      <c r="AJB9" s="146"/>
      <c r="AJC9" s="146"/>
      <c r="AJD9" s="146"/>
      <c r="AJE9" s="146"/>
    </row>
    <row r="10" spans="1:941" x14ac:dyDescent="0.25">
      <c r="A10" s="78"/>
      <c r="B10" s="39"/>
      <c r="C10" s="39"/>
      <c r="D10" s="39"/>
      <c r="E10" s="39"/>
      <c r="F10" s="39"/>
      <c r="G10" s="39"/>
      <c r="H10" s="39"/>
      <c r="I10" s="79"/>
    </row>
    <row r="11" spans="1:941" x14ac:dyDescent="0.25">
      <c r="A11" s="78" t="str">
        <f>Oppsett!$P$2</f>
        <v>Januar</v>
      </c>
      <c r="B11" s="39">
        <f>SUM(D11,F11,H11)</f>
        <v>0</v>
      </c>
      <c r="C11" s="39">
        <f>SUM(E11,G11,I11)</f>
        <v>0</v>
      </c>
      <c r="D11" s="39">
        <f>SUM(COUNTIFS('Registrering 2026'!$B:$B,$A11,'Registrering 2026'!$G:$G,Oppsett!$B$1),COUNTIFS('Registrering 2026'!$B:$B,$A11,'Registrering 2026'!$G:$G,Oppsett!$C$1))</f>
        <v>0</v>
      </c>
      <c r="E11" s="39">
        <f>SUM(SUMIFS('Registrering 2026'!$H:$H,'Registrering 2026'!$B:$B,$A11,'Registrering 2026'!$G:$G,Oppsett!$B$1),SUMIFS('Registrering 2026'!$H:$H,'Registrering 2026'!$B:$B,$A11,'Registrering 2026'!$G:$G,Oppsett!$C$1))</f>
        <v>0</v>
      </c>
      <c r="F11" s="39">
        <f>SUM(COUNTIFS('Registrering 2026'!$B:$B,$A11,'Registrering 2026'!$D:$D,"Eget",'Registrering 2026'!$G:$G,Oppsett!$D$1),COUNTIFS('Registrering 2026'!$B:$B,$A11,'Registrering 2026'!$D:$D,"Eget",'Registrering 2026'!$G:$G,Oppsett!$E$1),COUNTIFS('Registrering 2026'!$B:$B,$A11,'Registrering 2026'!$D:$D,"Eget",'Registrering 2026'!$G:$G,Oppsett!$F$1),COUNTIFS('Registrering 2026'!$B:$B,$A11,'Registrering 2026'!$D:$D,"Eget",'Registrering 2026'!$G:$G,Oppsett!$G$1))</f>
        <v>0</v>
      </c>
      <c r="G11" s="39">
        <f>SUM(SUMIFS('Registrering 2026'!$H:$H,'Registrering 2026'!$B:$B,$A11,'Registrering 2026'!$D:$D,"Eget",'Registrering 2026'!$G:$G,Oppsett!$D$1),SUMIFS('Registrering 2026'!$H:$H,'Registrering 2026'!$B:$B,$A11,'Registrering 2026'!$D:$D,"Eget",'Registrering 2026'!$G:$G,Oppsett!$E$1),SUMIFS('Registrering 2026'!$H:$H,'Registrering 2026'!$B:$B,$A11,'Registrering 2026'!$D:$D,"Eget",'Registrering 2026'!$G:$G,Oppsett!$F$1),SUMIFS('Registrering 2026'!$H:$H,'Registrering 2026'!$B:$B,$A11,'Registrering 2026'!$D:$D,"Eget",'Registrering 2026'!$G:$G,Oppsett!$G$1))</f>
        <v>0</v>
      </c>
      <c r="H11" s="39">
        <f>SUM(COUNTIFS('Registrering 2026'!$B:$B,$A11,'Registrering 2026'!$D:$D,"Eksternt",'Registrering 2026'!$G:$G,Oppsett!$D$1),COUNTIFS('Registrering 2026'!$B:$B,$A11,'Registrering 2026'!$D:$D,"Eksternt",'Registrering 2026'!$G:$G,Oppsett!$E$1),COUNTIFS('Registrering 2026'!$B:$B,$A11,'Registrering 2026'!$D:$D,"Eksternt",'Registrering 2026'!$G:$G,Oppsett!$F$1))</f>
        <v>0</v>
      </c>
      <c r="I11" s="79">
        <f>SUM(SUMIFS('Registrering 2026'!$H:$H,'Registrering 2026'!$B:$B,$A11,'Registrering 2026'!$D:$D,"Eksternt",'Registrering 2026'!$G:$G,Oppsett!$D$1),SUMIFS('Registrering 2026'!$H:$H,'Registrering 2026'!$B:$B,$A11,'Registrering 2026'!$D:$D,"Eksternt",'Registrering 2026'!$G:$G,Oppsett!$E$1),SUMIFS('Registrering 2026'!$H:$H,'Registrering 2026'!$B:$B,$A11,'Registrering 2026'!$D:$D,"Eksternt",'Registrering 2026'!$G:$G,Oppsett!$F$1))</f>
        <v>0</v>
      </c>
    </row>
    <row r="12" spans="1:941" x14ac:dyDescent="0.25">
      <c r="A12" s="78" t="str">
        <f>Oppsett!$P$3</f>
        <v>Februar</v>
      </c>
      <c r="B12" s="39">
        <f t="shared" ref="B12:B22" si="1">SUM(D12,F12,H12)</f>
        <v>0</v>
      </c>
      <c r="C12" s="39">
        <f t="shared" ref="C12:C22" si="2">SUM(E12,G12,I12)</f>
        <v>0</v>
      </c>
      <c r="D12" s="39">
        <f>SUM(COUNTIFS('Registrering 2026'!$B:$B,$A12,'Registrering 2026'!$G:$G,Oppsett!$B$1),COUNTIFS('Registrering 2026'!$B:$B,$A12,'Registrering 2026'!$G:$G,Oppsett!$C$1))</f>
        <v>0</v>
      </c>
      <c r="E12" s="39">
        <f>SUM(SUMIFS('Registrering 2026'!$H:$H,'Registrering 2026'!$B:$B,$A12,'Registrering 2026'!$G:$G,Oppsett!$B$1),SUMIFS('Registrering 2026'!$H:$H,'Registrering 2026'!$B:$B,$A12,'Registrering 2026'!$G:$G,Oppsett!$C$1))</f>
        <v>0</v>
      </c>
      <c r="F12" s="39">
        <f>SUM(COUNTIFS('Registrering 2026'!$B:$B,$A12,'Registrering 2026'!$D:$D,"Eget",'Registrering 2026'!$G:$G,Oppsett!$D$1),COUNTIFS('Registrering 2026'!$B:$B,$A12,'Registrering 2026'!$D:$D,"Eget",'Registrering 2026'!$G:$G,Oppsett!$E$1),COUNTIFS('Registrering 2026'!$B:$B,$A12,'Registrering 2026'!$D:$D,"Eget",'Registrering 2026'!$G:$G,Oppsett!$F$1),COUNTIFS('Registrering 2026'!$B:$B,$A12,'Registrering 2026'!$D:$D,"Eget",'Registrering 2026'!$G:$G,Oppsett!$G$1))</f>
        <v>0</v>
      </c>
      <c r="G12" s="39">
        <f>SUM(SUMIFS('Registrering 2026'!$H:$H,'Registrering 2026'!$B:$B,$A12,'Registrering 2026'!$D:$D,"Eget",'Registrering 2026'!$G:$G,Oppsett!$D$1),SUMIFS('Registrering 2026'!$H:$H,'Registrering 2026'!$B:$B,$A12,'Registrering 2026'!$D:$D,"Eget",'Registrering 2026'!$G:$G,Oppsett!$E$1),SUMIFS('Registrering 2026'!$H:$H,'Registrering 2026'!$B:$B,$A12,'Registrering 2026'!$D:$D,"Eget",'Registrering 2026'!$G:$G,Oppsett!$F$1),SUMIFS('Registrering 2026'!$H:$H,'Registrering 2026'!$B:$B,$A12,'Registrering 2026'!$D:$D,"Eget",'Registrering 2026'!$G:$G,Oppsett!$G$1))</f>
        <v>0</v>
      </c>
      <c r="H12" s="39">
        <f>SUM(COUNTIFS('Registrering 2026'!$B:$B,$A12,'Registrering 2026'!$D:$D,"Eksternt",'Registrering 2026'!$G:$G,Oppsett!$D$1),COUNTIFS('Registrering 2026'!$B:$B,$A12,'Registrering 2026'!$D:$D,"Eksternt",'Registrering 2026'!$G:$G,Oppsett!$E$1),COUNTIFS('Registrering 2026'!$B:$B,$A12,'Registrering 2026'!$D:$D,"Eksternt",'Registrering 2026'!$G:$G,Oppsett!$F$1))</f>
        <v>0</v>
      </c>
      <c r="I12" s="79">
        <f>SUM(SUMIFS('Registrering 2026'!$H:$H,'Registrering 2026'!$B:$B,$A12,'Registrering 2026'!$D:$D,"Eksternt",'Registrering 2026'!$G:$G,Oppsett!$D$1),SUMIFS('Registrering 2026'!$H:$H,'Registrering 2026'!$B:$B,$A12,'Registrering 2026'!$D:$D,"Eksternt",'Registrering 2026'!$G:$G,Oppsett!$E$1),SUMIFS('Registrering 2026'!$H:$H,'Registrering 2026'!$B:$B,$A12,'Registrering 2026'!$D:$D,"Eksternt",'Registrering 2026'!$G:$G,Oppsett!$F$1))</f>
        <v>0</v>
      </c>
    </row>
    <row r="13" spans="1:941" x14ac:dyDescent="0.25">
      <c r="A13" s="78" t="str">
        <f>Oppsett!$P$4</f>
        <v>Mars</v>
      </c>
      <c r="B13" s="39">
        <f t="shared" si="1"/>
        <v>0</v>
      </c>
      <c r="C13" s="39">
        <f t="shared" si="2"/>
        <v>0</v>
      </c>
      <c r="D13" s="39">
        <f>SUM(COUNTIFS('Registrering 2026'!$B:$B,$A13,'Registrering 2026'!$G:$G,Oppsett!$B$1),COUNTIFS('Registrering 2026'!$B:$B,$A13,'Registrering 2026'!$G:$G,Oppsett!$C$1))</f>
        <v>0</v>
      </c>
      <c r="E13" s="39">
        <f>SUM(SUMIFS('Registrering 2026'!$H:$H,'Registrering 2026'!$B:$B,$A13,'Registrering 2026'!$G:$G,Oppsett!$B$1),SUMIFS('Registrering 2026'!$H:$H,'Registrering 2026'!$B:$B,$A13,'Registrering 2026'!$G:$G,Oppsett!$C$1))</f>
        <v>0</v>
      </c>
      <c r="F13" s="39">
        <f>SUM(COUNTIFS('Registrering 2026'!$B:$B,$A13,'Registrering 2026'!$D:$D,"Eget",'Registrering 2026'!$G:$G,Oppsett!$D$1),COUNTIFS('Registrering 2026'!$B:$B,$A13,'Registrering 2026'!$D:$D,"Eget",'Registrering 2026'!$G:$G,Oppsett!$E$1),COUNTIFS('Registrering 2026'!$B:$B,$A13,'Registrering 2026'!$D:$D,"Eget",'Registrering 2026'!$G:$G,Oppsett!$F$1),COUNTIFS('Registrering 2026'!$B:$B,$A13,'Registrering 2026'!$D:$D,"Eget",'Registrering 2026'!$G:$G,Oppsett!$G$1))</f>
        <v>0</v>
      </c>
      <c r="G13" s="39">
        <f>SUM(SUMIFS('Registrering 2026'!$H:$H,'Registrering 2026'!$B:$B,$A13,'Registrering 2026'!$D:$D,"Eget",'Registrering 2026'!$G:$G,Oppsett!$D$1),SUMIFS('Registrering 2026'!$H:$H,'Registrering 2026'!$B:$B,$A13,'Registrering 2026'!$D:$D,"Eget",'Registrering 2026'!$G:$G,Oppsett!$E$1),SUMIFS('Registrering 2026'!$H:$H,'Registrering 2026'!$B:$B,$A13,'Registrering 2026'!$D:$D,"Eget",'Registrering 2026'!$G:$G,Oppsett!$F$1),SUMIFS('Registrering 2026'!$H:$H,'Registrering 2026'!$B:$B,$A13,'Registrering 2026'!$D:$D,"Eget",'Registrering 2026'!$G:$G,Oppsett!$G$1))</f>
        <v>0</v>
      </c>
      <c r="H13" s="39">
        <f>SUM(COUNTIFS('Registrering 2026'!$B:$B,$A13,'Registrering 2026'!$D:$D,"Eksternt",'Registrering 2026'!$G:$G,Oppsett!$D$1),COUNTIFS('Registrering 2026'!$B:$B,$A13,'Registrering 2026'!$D:$D,"Eksternt",'Registrering 2026'!$G:$G,Oppsett!$E$1),COUNTIFS('Registrering 2026'!$B:$B,$A13,'Registrering 2026'!$D:$D,"Eksternt",'Registrering 2026'!$G:$G,Oppsett!$F$1))</f>
        <v>0</v>
      </c>
      <c r="I13" s="79">
        <f>SUM(SUMIFS('Registrering 2026'!$H:$H,'Registrering 2026'!$B:$B,$A13,'Registrering 2026'!$D:$D,"Eksternt",'Registrering 2026'!$G:$G,Oppsett!$D$1),SUMIFS('Registrering 2026'!$H:$H,'Registrering 2026'!$B:$B,$A13,'Registrering 2026'!$D:$D,"Eksternt",'Registrering 2026'!$G:$G,Oppsett!$E$1),SUMIFS('Registrering 2026'!$H:$H,'Registrering 2026'!$B:$B,$A13,'Registrering 2026'!$D:$D,"Eksternt",'Registrering 2026'!$G:$G,Oppsett!$F$1))</f>
        <v>0</v>
      </c>
    </row>
    <row r="14" spans="1:941" x14ac:dyDescent="0.25">
      <c r="A14" s="78" t="str">
        <f>Oppsett!$P$5</f>
        <v>April</v>
      </c>
      <c r="B14" s="39">
        <f t="shared" si="1"/>
        <v>0</v>
      </c>
      <c r="C14" s="39">
        <f t="shared" si="2"/>
        <v>0</v>
      </c>
      <c r="D14" s="39">
        <f>SUM(COUNTIFS('Registrering 2026'!$B:$B,$A14,'Registrering 2026'!$G:$G,Oppsett!$B$1),COUNTIFS('Registrering 2026'!$B:$B,$A14,'Registrering 2026'!$G:$G,Oppsett!$C$1))</f>
        <v>0</v>
      </c>
      <c r="E14" s="39">
        <f>SUM(SUMIFS('Registrering 2026'!$H:$H,'Registrering 2026'!$B:$B,$A14,'Registrering 2026'!$G:$G,Oppsett!$B$1),SUMIFS('Registrering 2026'!$H:$H,'Registrering 2026'!$B:$B,$A14,'Registrering 2026'!$G:$G,Oppsett!$C$1))</f>
        <v>0</v>
      </c>
      <c r="F14" s="39">
        <f>SUM(COUNTIFS('Registrering 2026'!$B:$B,$A14,'Registrering 2026'!$D:$D,"Eget",'Registrering 2026'!$G:$G,Oppsett!$D$1),COUNTIFS('Registrering 2026'!$B:$B,$A14,'Registrering 2026'!$D:$D,"Eget",'Registrering 2026'!$G:$G,Oppsett!$E$1),COUNTIFS('Registrering 2026'!$B:$B,$A14,'Registrering 2026'!$D:$D,"Eget",'Registrering 2026'!$G:$G,Oppsett!$F$1),COUNTIFS('Registrering 2026'!$B:$B,$A14,'Registrering 2026'!$D:$D,"Eget",'Registrering 2026'!$G:$G,Oppsett!$G$1))</f>
        <v>0</v>
      </c>
      <c r="G14" s="39">
        <f>SUM(SUMIFS('Registrering 2026'!$H:$H,'Registrering 2026'!$B:$B,$A14,'Registrering 2026'!$D:$D,"Eget",'Registrering 2026'!$G:$G,Oppsett!$D$1),SUMIFS('Registrering 2026'!$H:$H,'Registrering 2026'!$B:$B,$A14,'Registrering 2026'!$D:$D,"Eget",'Registrering 2026'!$G:$G,Oppsett!$E$1),SUMIFS('Registrering 2026'!$H:$H,'Registrering 2026'!$B:$B,$A14,'Registrering 2026'!$D:$D,"Eget",'Registrering 2026'!$G:$G,Oppsett!$F$1),SUMIFS('Registrering 2026'!$H:$H,'Registrering 2026'!$B:$B,$A14,'Registrering 2026'!$D:$D,"Eget",'Registrering 2026'!$G:$G,Oppsett!$G$1))</f>
        <v>0</v>
      </c>
      <c r="H14" s="39">
        <f>SUM(COUNTIFS('Registrering 2026'!$B:$B,$A14,'Registrering 2026'!$D:$D,"Eksternt",'Registrering 2026'!$G:$G,Oppsett!$D$1),COUNTIFS('Registrering 2026'!$B:$B,$A14,'Registrering 2026'!$D:$D,"Eksternt",'Registrering 2026'!$G:$G,Oppsett!$E$1),COUNTIFS('Registrering 2026'!$B:$B,$A14,'Registrering 2026'!$D:$D,"Eksternt",'Registrering 2026'!$G:$G,Oppsett!$F$1))</f>
        <v>0</v>
      </c>
      <c r="I14" s="79">
        <f>SUM(SUMIFS('Registrering 2026'!$H:$H,'Registrering 2026'!$B:$B,$A14,'Registrering 2026'!$D:$D,"Eksternt",'Registrering 2026'!$G:$G,Oppsett!$D$1),SUMIFS('Registrering 2026'!$H:$H,'Registrering 2026'!$B:$B,$A14,'Registrering 2026'!$D:$D,"Eksternt",'Registrering 2026'!$G:$G,Oppsett!$E$1),SUMIFS('Registrering 2026'!$H:$H,'Registrering 2026'!$B:$B,$A14,'Registrering 2026'!$D:$D,"Eksternt",'Registrering 2026'!$G:$G,Oppsett!$F$1))</f>
        <v>0</v>
      </c>
    </row>
    <row r="15" spans="1:941" x14ac:dyDescent="0.25">
      <c r="A15" s="78" t="str">
        <f>Oppsett!$P$6</f>
        <v>Mai</v>
      </c>
      <c r="B15" s="39">
        <f t="shared" si="1"/>
        <v>0</v>
      </c>
      <c r="C15" s="39">
        <f t="shared" si="2"/>
        <v>0</v>
      </c>
      <c r="D15" s="39">
        <f>SUM(COUNTIFS('Registrering 2026'!$B:$B,$A15,'Registrering 2026'!$G:$G,Oppsett!$B$1),COUNTIFS('Registrering 2026'!$B:$B,$A15,'Registrering 2026'!$G:$G,Oppsett!$C$1))</f>
        <v>0</v>
      </c>
      <c r="E15" s="39">
        <f>SUM(SUMIFS('Registrering 2026'!$H:$H,'Registrering 2026'!$B:$B,$A15,'Registrering 2026'!$G:$G,Oppsett!$B$1),SUMIFS('Registrering 2026'!$H:$H,'Registrering 2026'!$B:$B,$A15,'Registrering 2026'!$G:$G,Oppsett!$C$1))</f>
        <v>0</v>
      </c>
      <c r="F15" s="39">
        <f>SUM(COUNTIFS('Registrering 2026'!$B:$B,$A15,'Registrering 2026'!$D:$D,"Eget",'Registrering 2026'!$G:$G,Oppsett!$D$1),COUNTIFS('Registrering 2026'!$B:$B,$A15,'Registrering 2026'!$D:$D,"Eget",'Registrering 2026'!$G:$G,Oppsett!$E$1),COUNTIFS('Registrering 2026'!$B:$B,$A15,'Registrering 2026'!$D:$D,"Eget",'Registrering 2026'!$G:$G,Oppsett!$F$1),COUNTIFS('Registrering 2026'!$B:$B,$A15,'Registrering 2026'!$D:$D,"Eget",'Registrering 2026'!$G:$G,Oppsett!$G$1))</f>
        <v>0</v>
      </c>
      <c r="G15" s="39">
        <f>SUM(SUMIFS('Registrering 2026'!$H:$H,'Registrering 2026'!$B:$B,$A15,'Registrering 2026'!$D:$D,"Eget",'Registrering 2026'!$G:$G,Oppsett!$D$1),SUMIFS('Registrering 2026'!$H:$H,'Registrering 2026'!$B:$B,$A15,'Registrering 2026'!$D:$D,"Eget",'Registrering 2026'!$G:$G,Oppsett!$E$1),SUMIFS('Registrering 2026'!$H:$H,'Registrering 2026'!$B:$B,$A15,'Registrering 2026'!$D:$D,"Eget",'Registrering 2026'!$G:$G,Oppsett!$F$1),SUMIFS('Registrering 2026'!$H:$H,'Registrering 2026'!$B:$B,$A15,'Registrering 2026'!$D:$D,"Eget",'Registrering 2026'!$G:$G,Oppsett!$G$1))</f>
        <v>0</v>
      </c>
      <c r="H15" s="39">
        <f>SUM(COUNTIFS('Registrering 2026'!$B:$B,$A15,'Registrering 2026'!$D:$D,"Eksternt",'Registrering 2026'!$G:$G,Oppsett!$D$1),COUNTIFS('Registrering 2026'!$B:$B,$A15,'Registrering 2026'!$D:$D,"Eksternt",'Registrering 2026'!$G:$G,Oppsett!$E$1),COUNTIFS('Registrering 2026'!$B:$B,$A15,'Registrering 2026'!$D:$D,"Eksternt",'Registrering 2026'!$G:$G,Oppsett!$F$1))</f>
        <v>0</v>
      </c>
      <c r="I15" s="79">
        <f>SUM(SUMIFS('Registrering 2026'!$H:$H,'Registrering 2026'!$B:$B,$A15,'Registrering 2026'!$D:$D,"Eksternt",'Registrering 2026'!$G:$G,Oppsett!$D$1),SUMIFS('Registrering 2026'!$H:$H,'Registrering 2026'!$B:$B,$A15,'Registrering 2026'!$D:$D,"Eksternt",'Registrering 2026'!$G:$G,Oppsett!$E$1),SUMIFS('Registrering 2026'!$H:$H,'Registrering 2026'!$B:$B,$A15,'Registrering 2026'!$D:$D,"Eksternt",'Registrering 2026'!$G:$G,Oppsett!$F$1))</f>
        <v>0</v>
      </c>
    </row>
    <row r="16" spans="1:941" x14ac:dyDescent="0.25">
      <c r="A16" s="78" t="str">
        <f>Oppsett!$P$7</f>
        <v>Juni</v>
      </c>
      <c r="B16" s="39">
        <f t="shared" si="1"/>
        <v>0</v>
      </c>
      <c r="C16" s="39">
        <f t="shared" si="2"/>
        <v>0</v>
      </c>
      <c r="D16" s="39">
        <f>SUM(COUNTIFS('Registrering 2026'!$B:$B,$A16,'Registrering 2026'!$G:$G,Oppsett!$B$1),COUNTIFS('Registrering 2026'!$B:$B,$A16,'Registrering 2026'!$G:$G,Oppsett!$C$1))</f>
        <v>0</v>
      </c>
      <c r="E16" s="39">
        <f>SUM(SUMIFS('Registrering 2026'!$H:$H,'Registrering 2026'!$B:$B,$A16,'Registrering 2026'!$G:$G,Oppsett!$B$1),SUMIFS('Registrering 2026'!$H:$H,'Registrering 2026'!$B:$B,$A16,'Registrering 2026'!$G:$G,Oppsett!$C$1))</f>
        <v>0</v>
      </c>
      <c r="F16" s="39">
        <f>SUM(COUNTIFS('Registrering 2026'!$B:$B,$A16,'Registrering 2026'!$D:$D,"Eget",'Registrering 2026'!$G:$G,Oppsett!$D$1),COUNTIFS('Registrering 2026'!$B:$B,$A16,'Registrering 2026'!$D:$D,"Eget",'Registrering 2026'!$G:$G,Oppsett!$E$1),COUNTIFS('Registrering 2026'!$B:$B,$A16,'Registrering 2026'!$D:$D,"Eget",'Registrering 2026'!$G:$G,Oppsett!$F$1),COUNTIFS('Registrering 2026'!$B:$B,$A16,'Registrering 2026'!$D:$D,"Eget",'Registrering 2026'!$G:$G,Oppsett!$G$1))</f>
        <v>0</v>
      </c>
      <c r="G16" s="39">
        <f>SUM(SUMIFS('Registrering 2026'!$H:$H,'Registrering 2026'!$B:$B,$A16,'Registrering 2026'!$D:$D,"Eget",'Registrering 2026'!$G:$G,Oppsett!$D$1),SUMIFS('Registrering 2026'!$H:$H,'Registrering 2026'!$B:$B,$A16,'Registrering 2026'!$D:$D,"Eget",'Registrering 2026'!$G:$G,Oppsett!$E$1),SUMIFS('Registrering 2026'!$H:$H,'Registrering 2026'!$B:$B,$A16,'Registrering 2026'!$D:$D,"Eget",'Registrering 2026'!$G:$G,Oppsett!$F$1),SUMIFS('Registrering 2026'!$H:$H,'Registrering 2026'!$B:$B,$A16,'Registrering 2026'!$D:$D,"Eget",'Registrering 2026'!$G:$G,Oppsett!$G$1))</f>
        <v>0</v>
      </c>
      <c r="H16" s="39">
        <f>SUM(COUNTIFS('Registrering 2026'!$B:$B,$A16,'Registrering 2026'!$D:$D,"Eksternt",'Registrering 2026'!$G:$G,Oppsett!$D$1),COUNTIFS('Registrering 2026'!$B:$B,$A16,'Registrering 2026'!$D:$D,"Eksternt",'Registrering 2026'!$G:$G,Oppsett!$E$1),COUNTIFS('Registrering 2026'!$B:$B,$A16,'Registrering 2026'!$D:$D,"Eksternt",'Registrering 2026'!$G:$G,Oppsett!$F$1))</f>
        <v>0</v>
      </c>
      <c r="I16" s="79">
        <f>SUM(SUMIFS('Registrering 2026'!$H:$H,'Registrering 2026'!$B:$B,$A16,'Registrering 2026'!$D:$D,"Eksternt",'Registrering 2026'!$G:$G,Oppsett!$D$1),SUMIFS('Registrering 2026'!$H:$H,'Registrering 2026'!$B:$B,$A16,'Registrering 2026'!$D:$D,"Eksternt",'Registrering 2026'!$G:$G,Oppsett!$E$1),SUMIFS('Registrering 2026'!$H:$H,'Registrering 2026'!$B:$B,$A16,'Registrering 2026'!$D:$D,"Eksternt",'Registrering 2026'!$G:$G,Oppsett!$F$1))</f>
        <v>0</v>
      </c>
    </row>
    <row r="17" spans="1:941" x14ac:dyDescent="0.25">
      <c r="A17" s="78" t="str">
        <f>Oppsett!$P$8</f>
        <v>Juli</v>
      </c>
      <c r="B17" s="39">
        <f t="shared" si="1"/>
        <v>0</v>
      </c>
      <c r="C17" s="39">
        <f t="shared" si="2"/>
        <v>0</v>
      </c>
      <c r="D17" s="39">
        <f>SUM(COUNTIFS('Registrering 2026'!$B:$B,$A17,'Registrering 2026'!$G:$G,Oppsett!$B$1),COUNTIFS('Registrering 2026'!$B:$B,$A17,'Registrering 2026'!$G:$G,Oppsett!$C$1))</f>
        <v>0</v>
      </c>
      <c r="E17" s="39">
        <f>SUM(SUMIFS('Registrering 2026'!$H:$H,'Registrering 2026'!$B:$B,$A17,'Registrering 2026'!$G:$G,Oppsett!$B$1),SUMIFS('Registrering 2026'!$H:$H,'Registrering 2026'!$B:$B,$A17,'Registrering 2026'!$G:$G,Oppsett!$C$1))</f>
        <v>0</v>
      </c>
      <c r="F17" s="39">
        <f>SUM(COUNTIFS('Registrering 2026'!$B:$B,$A17,'Registrering 2026'!$D:$D,"Eget",'Registrering 2026'!$G:$G,Oppsett!$D$1),COUNTIFS('Registrering 2026'!$B:$B,$A17,'Registrering 2026'!$D:$D,"Eget",'Registrering 2026'!$G:$G,Oppsett!$E$1),COUNTIFS('Registrering 2026'!$B:$B,$A17,'Registrering 2026'!$D:$D,"Eget",'Registrering 2026'!$G:$G,Oppsett!$F$1),COUNTIFS('Registrering 2026'!$B:$B,$A17,'Registrering 2026'!$D:$D,"Eget",'Registrering 2026'!$G:$G,Oppsett!$G$1))</f>
        <v>0</v>
      </c>
      <c r="G17" s="39">
        <f>SUM(SUMIFS('Registrering 2026'!$H:$H,'Registrering 2026'!$B:$B,$A17,'Registrering 2026'!$D:$D,"Eget",'Registrering 2026'!$G:$G,Oppsett!$D$1),SUMIFS('Registrering 2026'!$H:$H,'Registrering 2026'!$B:$B,$A17,'Registrering 2026'!$D:$D,"Eget",'Registrering 2026'!$G:$G,Oppsett!$E$1),SUMIFS('Registrering 2026'!$H:$H,'Registrering 2026'!$B:$B,$A17,'Registrering 2026'!$D:$D,"Eget",'Registrering 2026'!$G:$G,Oppsett!$F$1),SUMIFS('Registrering 2026'!$H:$H,'Registrering 2026'!$B:$B,$A17,'Registrering 2026'!$D:$D,"Eget",'Registrering 2026'!$G:$G,Oppsett!$G$1))</f>
        <v>0</v>
      </c>
      <c r="H17" s="39">
        <f>SUM(COUNTIFS('Registrering 2026'!$B:$B,$A17,'Registrering 2026'!$D:$D,"Eksternt",'Registrering 2026'!$G:$G,Oppsett!$D$1),COUNTIFS('Registrering 2026'!$B:$B,$A17,'Registrering 2026'!$D:$D,"Eksternt",'Registrering 2026'!$G:$G,Oppsett!$E$1),COUNTIFS('Registrering 2026'!$B:$B,$A17,'Registrering 2026'!$D:$D,"Eksternt",'Registrering 2026'!$G:$G,Oppsett!$F$1))</f>
        <v>0</v>
      </c>
      <c r="I17" s="79">
        <f>SUM(SUMIFS('Registrering 2026'!$H:$H,'Registrering 2026'!$B:$B,$A17,'Registrering 2026'!$D:$D,"Eksternt",'Registrering 2026'!$G:$G,Oppsett!$D$1),SUMIFS('Registrering 2026'!$H:$H,'Registrering 2026'!$B:$B,$A17,'Registrering 2026'!$D:$D,"Eksternt",'Registrering 2026'!$G:$G,Oppsett!$E$1),SUMIFS('Registrering 2026'!$H:$H,'Registrering 2026'!$B:$B,$A17,'Registrering 2026'!$D:$D,"Eksternt",'Registrering 2026'!$G:$G,Oppsett!$F$1))</f>
        <v>0</v>
      </c>
    </row>
    <row r="18" spans="1:941" x14ac:dyDescent="0.25">
      <c r="A18" s="78" t="str">
        <f>Oppsett!$P$9</f>
        <v>August</v>
      </c>
      <c r="B18" s="39">
        <f t="shared" si="1"/>
        <v>0</v>
      </c>
      <c r="C18" s="39">
        <f t="shared" si="2"/>
        <v>0</v>
      </c>
      <c r="D18" s="39">
        <f>SUM(COUNTIFS('Registrering 2026'!$B:$B,$A18,'Registrering 2026'!$G:$G,Oppsett!$B$1),COUNTIFS('Registrering 2026'!$B:$B,$A18,'Registrering 2026'!$G:$G,Oppsett!$C$1))</f>
        <v>0</v>
      </c>
      <c r="E18" s="39">
        <f>SUM(SUMIFS('Registrering 2026'!$H:$H,'Registrering 2026'!$B:$B,$A18,'Registrering 2026'!$G:$G,Oppsett!$B$1),SUMIFS('Registrering 2026'!$H:$H,'Registrering 2026'!$B:$B,$A18,'Registrering 2026'!$G:$G,Oppsett!$C$1))</f>
        <v>0</v>
      </c>
      <c r="F18" s="39">
        <f>SUM(COUNTIFS('Registrering 2026'!$B:$B,$A18,'Registrering 2026'!$D:$D,"Eget",'Registrering 2026'!$G:$G,Oppsett!$D$1),COUNTIFS('Registrering 2026'!$B:$B,$A18,'Registrering 2026'!$D:$D,"Eget",'Registrering 2026'!$G:$G,Oppsett!$E$1),COUNTIFS('Registrering 2026'!$B:$B,$A18,'Registrering 2026'!$D:$D,"Eget",'Registrering 2026'!$G:$G,Oppsett!$F$1),COUNTIFS('Registrering 2026'!$B:$B,$A18,'Registrering 2026'!$D:$D,"Eget",'Registrering 2026'!$G:$G,Oppsett!$G$1))</f>
        <v>0</v>
      </c>
      <c r="G18" s="39">
        <f>SUM(SUMIFS('Registrering 2026'!$H:$H,'Registrering 2026'!$B:$B,$A18,'Registrering 2026'!$D:$D,"Eget",'Registrering 2026'!$G:$G,Oppsett!$D$1),SUMIFS('Registrering 2026'!$H:$H,'Registrering 2026'!$B:$B,$A18,'Registrering 2026'!$D:$D,"Eget",'Registrering 2026'!$G:$G,Oppsett!$E$1),SUMIFS('Registrering 2026'!$H:$H,'Registrering 2026'!$B:$B,$A18,'Registrering 2026'!$D:$D,"Eget",'Registrering 2026'!$G:$G,Oppsett!$F$1),SUMIFS('Registrering 2026'!$H:$H,'Registrering 2026'!$B:$B,$A18,'Registrering 2026'!$D:$D,"Eget",'Registrering 2026'!$G:$G,Oppsett!$G$1))</f>
        <v>0</v>
      </c>
      <c r="H18" s="39">
        <f>SUM(COUNTIFS('Registrering 2026'!$B:$B,$A18,'Registrering 2026'!$D:$D,"Eksternt",'Registrering 2026'!$G:$G,Oppsett!$D$1),COUNTIFS('Registrering 2026'!$B:$B,$A18,'Registrering 2026'!$D:$D,"Eksternt",'Registrering 2026'!$G:$G,Oppsett!$E$1),COUNTIFS('Registrering 2026'!$B:$B,$A18,'Registrering 2026'!$D:$D,"Eksternt",'Registrering 2026'!$G:$G,Oppsett!$F$1))</f>
        <v>0</v>
      </c>
      <c r="I18" s="79">
        <f>SUM(SUMIFS('Registrering 2026'!$H:$H,'Registrering 2026'!$B:$B,$A18,'Registrering 2026'!$D:$D,"Eksternt",'Registrering 2026'!$G:$G,Oppsett!$D$1),SUMIFS('Registrering 2026'!$H:$H,'Registrering 2026'!$B:$B,$A18,'Registrering 2026'!$D:$D,"Eksternt",'Registrering 2026'!$G:$G,Oppsett!$E$1),SUMIFS('Registrering 2026'!$H:$H,'Registrering 2026'!$B:$B,$A18,'Registrering 2026'!$D:$D,"Eksternt",'Registrering 2026'!$G:$G,Oppsett!$F$1))</f>
        <v>0</v>
      </c>
    </row>
    <row r="19" spans="1:941" x14ac:dyDescent="0.25">
      <c r="A19" s="78" t="str">
        <f>Oppsett!$P$10</f>
        <v>September</v>
      </c>
      <c r="B19" s="39">
        <f t="shared" si="1"/>
        <v>0</v>
      </c>
      <c r="C19" s="39">
        <f t="shared" si="2"/>
        <v>0</v>
      </c>
      <c r="D19" s="39">
        <f>SUM(COUNTIFS('Registrering 2026'!$B:$B,$A19,'Registrering 2026'!$G:$G,Oppsett!$B$1),COUNTIFS('Registrering 2026'!$B:$B,$A19,'Registrering 2026'!$G:$G,Oppsett!$C$1))</f>
        <v>0</v>
      </c>
      <c r="E19" s="39">
        <f>SUM(SUMIFS('Registrering 2026'!$H:$H,'Registrering 2026'!$B:$B,$A19,'Registrering 2026'!$G:$G,Oppsett!$B$1),SUMIFS('Registrering 2026'!$H:$H,'Registrering 2026'!$B:$B,$A19,'Registrering 2026'!$G:$G,Oppsett!$C$1))</f>
        <v>0</v>
      </c>
      <c r="F19" s="39">
        <f>SUM(COUNTIFS('Registrering 2026'!$B:$B,$A19,'Registrering 2026'!$D:$D,"Eget",'Registrering 2026'!$G:$G,Oppsett!$D$1),COUNTIFS('Registrering 2026'!$B:$B,$A19,'Registrering 2026'!$D:$D,"Eget",'Registrering 2026'!$G:$G,Oppsett!$E$1),COUNTIFS('Registrering 2026'!$B:$B,$A19,'Registrering 2026'!$D:$D,"Eget",'Registrering 2026'!$G:$G,Oppsett!$F$1),COUNTIFS('Registrering 2026'!$B:$B,$A19,'Registrering 2026'!$D:$D,"Eget",'Registrering 2026'!$G:$G,Oppsett!$G$1))</f>
        <v>0</v>
      </c>
      <c r="G19" s="39">
        <f>SUM(SUMIFS('Registrering 2026'!$H:$H,'Registrering 2026'!$B:$B,$A19,'Registrering 2026'!$D:$D,"Eget",'Registrering 2026'!$G:$G,Oppsett!$D$1),SUMIFS('Registrering 2026'!$H:$H,'Registrering 2026'!$B:$B,$A19,'Registrering 2026'!$D:$D,"Eget",'Registrering 2026'!$G:$G,Oppsett!$E$1),SUMIFS('Registrering 2026'!$H:$H,'Registrering 2026'!$B:$B,$A19,'Registrering 2026'!$D:$D,"Eget",'Registrering 2026'!$G:$G,Oppsett!$F$1),SUMIFS('Registrering 2026'!$H:$H,'Registrering 2026'!$B:$B,$A19,'Registrering 2026'!$D:$D,"Eget",'Registrering 2026'!$G:$G,Oppsett!$G$1))</f>
        <v>0</v>
      </c>
      <c r="H19" s="39">
        <f>SUM(COUNTIFS('Registrering 2026'!$B:$B,$A19,'Registrering 2026'!$D:$D,"Eksternt",'Registrering 2026'!$G:$G,Oppsett!$D$1),COUNTIFS('Registrering 2026'!$B:$B,$A19,'Registrering 2026'!$D:$D,"Eksternt",'Registrering 2026'!$G:$G,Oppsett!$E$1),COUNTIFS('Registrering 2026'!$B:$B,$A19,'Registrering 2026'!$D:$D,"Eksternt",'Registrering 2026'!$G:$G,Oppsett!$F$1))</f>
        <v>0</v>
      </c>
      <c r="I19" s="79">
        <f>SUM(SUMIFS('Registrering 2026'!$H:$H,'Registrering 2026'!$B:$B,$A19,'Registrering 2026'!$D:$D,"Eksternt",'Registrering 2026'!$G:$G,Oppsett!$D$1),SUMIFS('Registrering 2026'!$H:$H,'Registrering 2026'!$B:$B,$A19,'Registrering 2026'!$D:$D,"Eksternt",'Registrering 2026'!$G:$G,Oppsett!$E$1),SUMIFS('Registrering 2026'!$H:$H,'Registrering 2026'!$B:$B,$A19,'Registrering 2026'!$D:$D,"Eksternt",'Registrering 2026'!$G:$G,Oppsett!$F$1))</f>
        <v>0</v>
      </c>
    </row>
    <row r="20" spans="1:941" x14ac:dyDescent="0.25">
      <c r="A20" s="78" t="str">
        <f>Oppsett!$P$11</f>
        <v>Oktober</v>
      </c>
      <c r="B20" s="39">
        <f t="shared" si="1"/>
        <v>0</v>
      </c>
      <c r="C20" s="39">
        <f t="shared" si="2"/>
        <v>0</v>
      </c>
      <c r="D20" s="39">
        <f>SUM(COUNTIFS('Registrering 2026'!$B:$B,$A20,'Registrering 2026'!$G:$G,Oppsett!$B$1),COUNTIFS('Registrering 2026'!$B:$B,$A20,'Registrering 2026'!$G:$G,Oppsett!$C$1))</f>
        <v>0</v>
      </c>
      <c r="E20" s="39">
        <f>SUM(SUMIFS('Registrering 2026'!$H:$H,'Registrering 2026'!$B:$B,$A20,'Registrering 2026'!$G:$G,Oppsett!$B$1),SUMIFS('Registrering 2026'!$H:$H,'Registrering 2026'!$B:$B,$A20,'Registrering 2026'!$G:$G,Oppsett!$C$1))</f>
        <v>0</v>
      </c>
      <c r="F20" s="39">
        <f>SUM(COUNTIFS('Registrering 2026'!$B:$B,$A20,'Registrering 2026'!$D:$D,"Eget",'Registrering 2026'!$G:$G,Oppsett!$D$1),COUNTIFS('Registrering 2026'!$B:$B,$A20,'Registrering 2026'!$D:$D,"Eget",'Registrering 2026'!$G:$G,Oppsett!$E$1),COUNTIFS('Registrering 2026'!$B:$B,$A20,'Registrering 2026'!$D:$D,"Eget",'Registrering 2026'!$G:$G,Oppsett!$F$1),COUNTIFS('Registrering 2026'!$B:$B,$A20,'Registrering 2026'!$D:$D,"Eget",'Registrering 2026'!$G:$G,Oppsett!$G$1))</f>
        <v>0</v>
      </c>
      <c r="G20" s="39">
        <f>SUM(SUMIFS('Registrering 2026'!$H:$H,'Registrering 2026'!$B:$B,$A20,'Registrering 2026'!$D:$D,"Eget",'Registrering 2026'!$G:$G,Oppsett!$D$1),SUMIFS('Registrering 2026'!$H:$H,'Registrering 2026'!$B:$B,$A20,'Registrering 2026'!$D:$D,"Eget",'Registrering 2026'!$G:$G,Oppsett!$E$1),SUMIFS('Registrering 2026'!$H:$H,'Registrering 2026'!$B:$B,$A20,'Registrering 2026'!$D:$D,"Eget",'Registrering 2026'!$G:$G,Oppsett!$F$1),SUMIFS('Registrering 2026'!$H:$H,'Registrering 2026'!$B:$B,$A20,'Registrering 2026'!$D:$D,"Eget",'Registrering 2026'!$G:$G,Oppsett!$G$1))</f>
        <v>0</v>
      </c>
      <c r="H20" s="39">
        <f>SUM(COUNTIFS('Registrering 2026'!$B:$B,$A20,'Registrering 2026'!$D:$D,"Eksternt",'Registrering 2026'!$G:$G,Oppsett!$D$1),COUNTIFS('Registrering 2026'!$B:$B,$A20,'Registrering 2026'!$D:$D,"Eksternt",'Registrering 2026'!$G:$G,Oppsett!$E$1),COUNTIFS('Registrering 2026'!$B:$B,$A20,'Registrering 2026'!$D:$D,"Eksternt",'Registrering 2026'!$G:$G,Oppsett!$F$1))</f>
        <v>0</v>
      </c>
      <c r="I20" s="79">
        <f>SUM(SUMIFS('Registrering 2026'!$H:$H,'Registrering 2026'!$B:$B,$A20,'Registrering 2026'!$D:$D,"Eksternt",'Registrering 2026'!$G:$G,Oppsett!$D$1),SUMIFS('Registrering 2026'!$H:$H,'Registrering 2026'!$B:$B,$A20,'Registrering 2026'!$D:$D,"Eksternt",'Registrering 2026'!$G:$G,Oppsett!$E$1),SUMIFS('Registrering 2026'!$H:$H,'Registrering 2026'!$B:$B,$A20,'Registrering 2026'!$D:$D,"Eksternt",'Registrering 2026'!$G:$G,Oppsett!$F$1))</f>
        <v>0</v>
      </c>
    </row>
    <row r="21" spans="1:941" x14ac:dyDescent="0.25">
      <c r="A21" s="78" t="str">
        <f>Oppsett!$P$12</f>
        <v>November</v>
      </c>
      <c r="B21" s="39">
        <f t="shared" si="1"/>
        <v>0</v>
      </c>
      <c r="C21" s="39">
        <f t="shared" si="2"/>
        <v>0</v>
      </c>
      <c r="D21" s="39">
        <f>SUM(COUNTIFS('Registrering 2026'!$B:$B,$A21,'Registrering 2026'!$G:$G,Oppsett!$B$1),COUNTIFS('Registrering 2026'!$B:$B,$A21,'Registrering 2026'!$G:$G,Oppsett!$C$1))</f>
        <v>0</v>
      </c>
      <c r="E21" s="39">
        <f>SUM(SUMIFS('Registrering 2026'!$H:$H,'Registrering 2026'!$B:$B,$A21,'Registrering 2026'!$G:$G,Oppsett!$B$1),SUMIFS('Registrering 2026'!$H:$H,'Registrering 2026'!$B:$B,$A21,'Registrering 2026'!$G:$G,Oppsett!$C$1))</f>
        <v>0</v>
      </c>
      <c r="F21" s="39">
        <f>SUM(COUNTIFS('Registrering 2026'!$B:$B,$A21,'Registrering 2026'!$D:$D,"Eget",'Registrering 2026'!$G:$G,Oppsett!$D$1),COUNTIFS('Registrering 2026'!$B:$B,$A21,'Registrering 2026'!$D:$D,"Eget",'Registrering 2026'!$G:$G,Oppsett!$E$1),COUNTIFS('Registrering 2026'!$B:$B,$A21,'Registrering 2026'!$D:$D,"Eget",'Registrering 2026'!$G:$G,Oppsett!$F$1),COUNTIFS('Registrering 2026'!$B:$B,$A21,'Registrering 2026'!$D:$D,"Eget",'Registrering 2026'!$G:$G,Oppsett!$G$1))</f>
        <v>0</v>
      </c>
      <c r="G21" s="39">
        <f>SUM(SUMIFS('Registrering 2026'!$H:$H,'Registrering 2026'!$B:$B,$A21,'Registrering 2026'!$D:$D,"Eget",'Registrering 2026'!$G:$G,Oppsett!$D$1),SUMIFS('Registrering 2026'!$H:$H,'Registrering 2026'!$B:$B,$A21,'Registrering 2026'!$D:$D,"Eget",'Registrering 2026'!$G:$G,Oppsett!$E$1),SUMIFS('Registrering 2026'!$H:$H,'Registrering 2026'!$B:$B,$A21,'Registrering 2026'!$D:$D,"Eget",'Registrering 2026'!$G:$G,Oppsett!$F$1),SUMIFS('Registrering 2026'!$H:$H,'Registrering 2026'!$B:$B,$A21,'Registrering 2026'!$D:$D,"Eget",'Registrering 2026'!$G:$G,Oppsett!$G$1))</f>
        <v>0</v>
      </c>
      <c r="H21" s="39">
        <f>SUM(COUNTIFS('Registrering 2026'!$B:$B,$A21,'Registrering 2026'!$D:$D,"Eksternt",'Registrering 2026'!$G:$G,Oppsett!$D$1),COUNTIFS('Registrering 2026'!$B:$B,$A21,'Registrering 2026'!$D:$D,"Eksternt",'Registrering 2026'!$G:$G,Oppsett!$E$1),COUNTIFS('Registrering 2026'!$B:$B,$A21,'Registrering 2026'!$D:$D,"Eksternt",'Registrering 2026'!$G:$G,Oppsett!$F$1))</f>
        <v>0</v>
      </c>
      <c r="I21" s="79">
        <f>SUM(SUMIFS('Registrering 2026'!$H:$H,'Registrering 2026'!$B:$B,$A21,'Registrering 2026'!$D:$D,"Eksternt",'Registrering 2026'!$G:$G,Oppsett!$D$1),SUMIFS('Registrering 2026'!$H:$H,'Registrering 2026'!$B:$B,$A21,'Registrering 2026'!$D:$D,"Eksternt",'Registrering 2026'!$G:$G,Oppsett!$E$1),SUMIFS('Registrering 2026'!$H:$H,'Registrering 2026'!$B:$B,$A21,'Registrering 2026'!$D:$D,"Eksternt",'Registrering 2026'!$G:$G,Oppsett!$F$1))</f>
        <v>0</v>
      </c>
    </row>
    <row r="22" spans="1:941" ht="15.75" thickBot="1" x14ac:dyDescent="0.3">
      <c r="A22" s="80" t="str">
        <f>Oppsett!$P$13</f>
        <v>Desember</v>
      </c>
      <c r="B22" s="81">
        <f t="shared" si="1"/>
        <v>0</v>
      </c>
      <c r="C22" s="81">
        <f t="shared" si="2"/>
        <v>0</v>
      </c>
      <c r="D22" s="81">
        <f>SUM(COUNTIFS('Registrering 2026'!$B:$B,$A22,'Registrering 2026'!$G:$G,Oppsett!$B$1),COUNTIFS('Registrering 2026'!$B:$B,$A22,'Registrering 2026'!$G:$G,Oppsett!$C$1))</f>
        <v>0</v>
      </c>
      <c r="E22" s="81">
        <f>SUM(SUMIFS('Registrering 2026'!$H:$H,'Registrering 2026'!$B:$B,$A22,'Registrering 2026'!$G:$G,Oppsett!$B$1),SUMIFS('Registrering 2026'!$H:$H,'Registrering 2026'!$B:$B,$A22,'Registrering 2026'!$G:$G,Oppsett!$C$1))</f>
        <v>0</v>
      </c>
      <c r="F22" s="81">
        <f>SUM(COUNTIFS('Registrering 2026'!$B:$B,$A22,'Registrering 2026'!$D:$D,"Eget",'Registrering 2026'!$G:$G,Oppsett!$D$1),COUNTIFS('Registrering 2026'!$B:$B,$A22,'Registrering 2026'!$D:$D,"Eget",'Registrering 2026'!$G:$G,Oppsett!$E$1),COUNTIFS('Registrering 2026'!$B:$B,$A22,'Registrering 2026'!$D:$D,"Eget",'Registrering 2026'!$G:$G,Oppsett!$F$1),COUNTIFS('Registrering 2026'!$B:$B,$A22,'Registrering 2026'!$D:$D,"Eget",'Registrering 2026'!$G:$G,Oppsett!$G$1))</f>
        <v>0</v>
      </c>
      <c r="G22" s="81">
        <f>SUM(SUMIFS('Registrering 2026'!$H:$H,'Registrering 2026'!$B:$B,$A22,'Registrering 2026'!$D:$D,"Eget",'Registrering 2026'!$G:$G,Oppsett!$D$1),SUMIFS('Registrering 2026'!$H:$H,'Registrering 2026'!$B:$B,$A22,'Registrering 2026'!$D:$D,"Eget",'Registrering 2026'!$G:$G,Oppsett!$E$1),SUMIFS('Registrering 2026'!$H:$H,'Registrering 2026'!$B:$B,$A22,'Registrering 2026'!$D:$D,"Eget",'Registrering 2026'!$G:$G,Oppsett!$F$1),SUMIFS('Registrering 2026'!$H:$H,'Registrering 2026'!$B:$B,$A22,'Registrering 2026'!$D:$D,"Eget",'Registrering 2026'!$G:$G,Oppsett!$G$1))</f>
        <v>0</v>
      </c>
      <c r="H22" s="81">
        <f>SUM(COUNTIFS('Registrering 2026'!$B:$B,$A22,'Registrering 2026'!$D:$D,"Eksternt",'Registrering 2026'!$G:$G,Oppsett!$D$1),COUNTIFS('Registrering 2026'!$B:$B,$A22,'Registrering 2026'!$D:$D,"Eksternt",'Registrering 2026'!$G:$G,Oppsett!$E$1),COUNTIFS('Registrering 2026'!$B:$B,$A22,'Registrering 2026'!$D:$D,"Eksternt",'Registrering 2026'!$G:$G,Oppsett!$F$1))</f>
        <v>0</v>
      </c>
      <c r="I22" s="82">
        <f>SUM(SUMIFS('Registrering 2026'!$H:$H,'Registrering 2026'!$B:$B,$A22,'Registrering 2026'!$D:$D,"Eksternt",'Registrering 2026'!$G:$G,Oppsett!$D$1),SUMIFS('Registrering 2026'!$H:$H,'Registrering 2026'!$B:$B,$A22,'Registrering 2026'!$D:$D,"Eksternt",'Registrering 2026'!$G:$G,Oppsett!$E$1),SUMIFS('Registrering 2026'!$H:$H,'Registrering 2026'!$B:$B,$A22,'Registrering 2026'!$D:$D,"Eksternt",'Registrering 2026'!$G:$G,Oppsett!$F$1))</f>
        <v>0</v>
      </c>
    </row>
    <row r="26" spans="1:941" ht="15.75" x14ac:dyDescent="0.25">
      <c r="A26" s="84" t="s">
        <v>34</v>
      </c>
    </row>
    <row r="27" spans="1:941" ht="15.75" thickBot="1" x14ac:dyDescent="0.3"/>
    <row r="28" spans="1:941" ht="30" x14ac:dyDescent="0.25">
      <c r="A28" s="36"/>
      <c r="B28" s="99" t="s">
        <v>71</v>
      </c>
      <c r="C28" s="100"/>
      <c r="D28" s="68" t="s">
        <v>72</v>
      </c>
      <c r="E28" s="69"/>
      <c r="F28" s="68" t="s">
        <v>73</v>
      </c>
      <c r="G28" s="83"/>
    </row>
    <row r="29" spans="1:941" s="52" customFormat="1" ht="45" x14ac:dyDescent="0.25">
      <c r="A29" s="89"/>
      <c r="B29" s="90" t="s">
        <v>78</v>
      </c>
      <c r="C29" s="90" t="s">
        <v>79</v>
      </c>
      <c r="D29" s="90" t="s">
        <v>78</v>
      </c>
      <c r="E29" s="90" t="s">
        <v>79</v>
      </c>
      <c r="F29" s="90" t="s">
        <v>78</v>
      </c>
      <c r="G29" s="91" t="s">
        <v>79</v>
      </c>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47"/>
      <c r="DL29" s="147"/>
      <c r="DM29" s="147"/>
      <c r="DN29" s="147"/>
      <c r="DO29" s="147"/>
      <c r="DP29" s="147"/>
      <c r="DQ29" s="147"/>
      <c r="DR29" s="147"/>
      <c r="DS29" s="147"/>
      <c r="DT29" s="147"/>
      <c r="DU29" s="147"/>
      <c r="DV29" s="147"/>
      <c r="DW29" s="147"/>
      <c r="DX29" s="147"/>
      <c r="DY29" s="147"/>
      <c r="DZ29" s="147"/>
      <c r="EA29" s="147"/>
      <c r="EB29" s="147"/>
      <c r="EC29" s="147"/>
      <c r="ED29" s="147"/>
      <c r="EE29" s="147"/>
      <c r="EF29" s="147"/>
      <c r="EG29" s="147"/>
      <c r="EH29" s="147"/>
      <c r="EI29" s="147"/>
      <c r="EJ29" s="147"/>
      <c r="EK29" s="147"/>
      <c r="EL29" s="147"/>
      <c r="EM29" s="147"/>
      <c r="EN29" s="147"/>
      <c r="EO29" s="147"/>
      <c r="EP29" s="147"/>
      <c r="EQ29" s="147"/>
      <c r="ER29" s="147"/>
      <c r="ES29" s="147"/>
      <c r="ET29" s="147"/>
      <c r="EU29" s="147"/>
      <c r="EV29" s="147"/>
      <c r="EW29" s="147"/>
      <c r="EX29" s="147"/>
      <c r="EY29" s="147"/>
      <c r="EZ29" s="147"/>
      <c r="FA29" s="147"/>
      <c r="FB29" s="147"/>
      <c r="FC29" s="147"/>
      <c r="FD29" s="147"/>
      <c r="FE29" s="147"/>
      <c r="FF29" s="147"/>
      <c r="FG29" s="147"/>
      <c r="FH29" s="147"/>
      <c r="FI29" s="147"/>
      <c r="FJ29" s="147"/>
      <c r="FK29" s="147"/>
      <c r="FL29" s="147"/>
      <c r="FM29" s="147"/>
      <c r="FN29" s="147"/>
      <c r="FO29" s="147"/>
      <c r="FP29" s="147"/>
      <c r="FQ29" s="147"/>
      <c r="FR29" s="147"/>
      <c r="FS29" s="147"/>
      <c r="FT29" s="147"/>
      <c r="FU29" s="147"/>
      <c r="FV29" s="147"/>
      <c r="FW29" s="147"/>
      <c r="FX29" s="147"/>
      <c r="FY29" s="147"/>
      <c r="FZ29" s="147"/>
      <c r="GA29" s="147"/>
      <c r="GB29" s="147"/>
      <c r="GC29" s="147"/>
      <c r="GD29" s="147"/>
      <c r="GE29" s="147"/>
      <c r="GF29" s="147"/>
      <c r="GG29" s="147"/>
      <c r="GH29" s="147"/>
      <c r="GI29" s="147"/>
      <c r="GJ29" s="147"/>
      <c r="GK29" s="147"/>
      <c r="GL29" s="147"/>
      <c r="GM29" s="147"/>
      <c r="GN29" s="147"/>
      <c r="GO29" s="147"/>
      <c r="GP29" s="147"/>
      <c r="GQ29" s="147"/>
      <c r="GR29" s="147"/>
      <c r="GS29" s="147"/>
      <c r="GT29" s="147"/>
      <c r="GU29" s="147"/>
      <c r="GV29" s="147"/>
      <c r="GW29" s="147"/>
      <c r="GX29" s="147"/>
      <c r="GY29" s="147"/>
      <c r="GZ29" s="147"/>
      <c r="HA29" s="147"/>
      <c r="HB29" s="147"/>
      <c r="HC29" s="147"/>
      <c r="HD29" s="147"/>
      <c r="HE29" s="147"/>
      <c r="HF29" s="147"/>
      <c r="HG29" s="147"/>
      <c r="HH29" s="147"/>
      <c r="HI29" s="147"/>
      <c r="HJ29" s="147"/>
      <c r="HK29" s="147"/>
      <c r="HL29" s="147"/>
      <c r="HM29" s="147"/>
      <c r="HN29" s="147"/>
      <c r="HO29" s="147"/>
      <c r="HP29" s="147"/>
      <c r="HQ29" s="147"/>
      <c r="HR29" s="147"/>
      <c r="HS29" s="147"/>
      <c r="HT29" s="147"/>
      <c r="HU29" s="147"/>
      <c r="HV29" s="147"/>
      <c r="HW29" s="147"/>
      <c r="HX29" s="147"/>
      <c r="HY29" s="147"/>
      <c r="HZ29" s="147"/>
      <c r="IA29" s="147"/>
      <c r="IB29" s="147"/>
      <c r="IC29" s="147"/>
      <c r="ID29" s="147"/>
      <c r="IE29" s="147"/>
      <c r="IF29" s="147"/>
      <c r="IG29" s="147"/>
      <c r="IH29" s="147"/>
      <c r="II29" s="147"/>
      <c r="IJ29" s="147"/>
      <c r="IK29" s="147"/>
      <c r="IL29" s="147"/>
      <c r="IM29" s="147"/>
      <c r="IN29" s="147"/>
      <c r="IO29" s="147"/>
      <c r="IP29" s="147"/>
      <c r="IQ29" s="147"/>
      <c r="IR29" s="147"/>
      <c r="IS29" s="147"/>
      <c r="IT29" s="147"/>
      <c r="IU29" s="147"/>
      <c r="IV29" s="147"/>
      <c r="IW29" s="147"/>
      <c r="IX29" s="147"/>
      <c r="IY29" s="147"/>
      <c r="IZ29" s="147"/>
      <c r="JA29" s="147"/>
      <c r="JB29" s="147"/>
      <c r="JC29" s="147"/>
      <c r="JD29" s="147"/>
      <c r="JE29" s="147"/>
      <c r="JF29" s="147"/>
      <c r="JG29" s="147"/>
      <c r="JH29" s="147"/>
      <c r="JI29" s="147"/>
      <c r="JJ29" s="147"/>
      <c r="JK29" s="147"/>
      <c r="JL29" s="147"/>
      <c r="JM29" s="147"/>
      <c r="JN29" s="147"/>
      <c r="JO29" s="147"/>
      <c r="JP29" s="147"/>
      <c r="JQ29" s="147"/>
      <c r="JR29" s="147"/>
      <c r="JS29" s="147"/>
      <c r="JT29" s="147"/>
      <c r="JU29" s="147"/>
      <c r="JV29" s="147"/>
      <c r="JW29" s="147"/>
      <c r="JX29" s="147"/>
      <c r="JY29" s="147"/>
      <c r="JZ29" s="147"/>
      <c r="KA29" s="147"/>
      <c r="KB29" s="147"/>
      <c r="KC29" s="147"/>
      <c r="KD29" s="147"/>
      <c r="KE29" s="147"/>
      <c r="KF29" s="147"/>
      <c r="KG29" s="147"/>
      <c r="KH29" s="147"/>
      <c r="KI29" s="147"/>
      <c r="KJ29" s="147"/>
      <c r="KK29" s="147"/>
      <c r="KL29" s="147"/>
      <c r="KM29" s="147"/>
      <c r="KN29" s="147"/>
      <c r="KO29" s="147"/>
      <c r="KP29" s="147"/>
      <c r="KQ29" s="147"/>
      <c r="KR29" s="147"/>
      <c r="KS29" s="147"/>
      <c r="KT29" s="147"/>
      <c r="KU29" s="147"/>
      <c r="KV29" s="147"/>
      <c r="KW29" s="147"/>
      <c r="KX29" s="147"/>
      <c r="KY29" s="147"/>
      <c r="KZ29" s="147"/>
      <c r="LA29" s="147"/>
      <c r="LB29" s="147"/>
      <c r="LC29" s="147"/>
      <c r="LD29" s="147"/>
      <c r="LE29" s="147"/>
      <c r="LF29" s="147"/>
      <c r="LG29" s="147"/>
      <c r="LH29" s="147"/>
      <c r="LI29" s="147"/>
      <c r="LJ29" s="147"/>
      <c r="LK29" s="147"/>
      <c r="LL29" s="147"/>
      <c r="LM29" s="147"/>
      <c r="LN29" s="147"/>
      <c r="LO29" s="147"/>
      <c r="LP29" s="147"/>
      <c r="LQ29" s="147"/>
      <c r="LR29" s="147"/>
      <c r="LS29" s="147"/>
      <c r="LT29" s="147"/>
      <c r="LU29" s="147"/>
      <c r="LV29" s="147"/>
      <c r="LW29" s="147"/>
      <c r="LX29" s="147"/>
      <c r="LY29" s="147"/>
      <c r="LZ29" s="147"/>
      <c r="MA29" s="147"/>
      <c r="MB29" s="147"/>
      <c r="MC29" s="147"/>
      <c r="MD29" s="147"/>
      <c r="ME29" s="147"/>
      <c r="MF29" s="147"/>
      <c r="MG29" s="147"/>
      <c r="MH29" s="147"/>
      <c r="MI29" s="147"/>
      <c r="MJ29" s="147"/>
      <c r="MK29" s="147"/>
      <c r="ML29" s="147"/>
      <c r="MM29" s="147"/>
      <c r="MN29" s="147"/>
      <c r="MO29" s="147"/>
      <c r="MP29" s="147"/>
      <c r="MQ29" s="147"/>
      <c r="MR29" s="147"/>
      <c r="MS29" s="147"/>
      <c r="MT29" s="147"/>
      <c r="MU29" s="147"/>
      <c r="MV29" s="147"/>
      <c r="MW29" s="147"/>
      <c r="MX29" s="147"/>
      <c r="MY29" s="147"/>
      <c r="MZ29" s="147"/>
      <c r="NA29" s="147"/>
      <c r="NB29" s="147"/>
      <c r="NC29" s="147"/>
      <c r="ND29" s="147"/>
      <c r="NE29" s="147"/>
      <c r="NF29" s="147"/>
      <c r="NG29" s="147"/>
      <c r="NH29" s="147"/>
      <c r="NI29" s="147"/>
      <c r="NJ29" s="147"/>
      <c r="NK29" s="147"/>
      <c r="NL29" s="147"/>
      <c r="NM29" s="147"/>
      <c r="NN29" s="147"/>
      <c r="NO29" s="147"/>
      <c r="NP29" s="147"/>
      <c r="NQ29" s="147"/>
      <c r="NR29" s="147"/>
      <c r="NS29" s="147"/>
      <c r="NT29" s="147"/>
      <c r="NU29" s="147"/>
      <c r="NV29" s="147"/>
      <c r="NW29" s="147"/>
      <c r="NX29" s="147"/>
      <c r="NY29" s="147"/>
      <c r="NZ29" s="147"/>
      <c r="OA29" s="147"/>
      <c r="OB29" s="147"/>
      <c r="OC29" s="147"/>
      <c r="OD29" s="147"/>
      <c r="OE29" s="147"/>
      <c r="OF29" s="147"/>
      <c r="OG29" s="147"/>
      <c r="OH29" s="147"/>
      <c r="OI29" s="147"/>
      <c r="OJ29" s="147"/>
      <c r="OK29" s="147"/>
      <c r="OL29" s="147"/>
      <c r="OM29" s="147"/>
      <c r="ON29" s="147"/>
      <c r="OO29" s="147"/>
      <c r="OP29" s="147"/>
      <c r="OQ29" s="147"/>
      <c r="OR29" s="147"/>
      <c r="OS29" s="147"/>
      <c r="OT29" s="147"/>
      <c r="OU29" s="147"/>
      <c r="OV29" s="147"/>
      <c r="OW29" s="147"/>
      <c r="OX29" s="147"/>
      <c r="OY29" s="147"/>
      <c r="OZ29" s="147"/>
      <c r="PA29" s="147"/>
      <c r="PB29" s="147"/>
      <c r="PC29" s="147"/>
      <c r="PD29" s="147"/>
      <c r="PE29" s="147"/>
      <c r="PF29" s="147"/>
      <c r="PG29" s="147"/>
      <c r="PH29" s="147"/>
      <c r="PI29" s="147"/>
      <c r="PJ29" s="147"/>
      <c r="PK29" s="147"/>
      <c r="PL29" s="147"/>
      <c r="PM29" s="147"/>
      <c r="PN29" s="147"/>
      <c r="PO29" s="147"/>
      <c r="PP29" s="147"/>
      <c r="PQ29" s="147"/>
      <c r="PR29" s="147"/>
      <c r="PS29" s="147"/>
      <c r="PT29" s="147"/>
      <c r="PU29" s="147"/>
      <c r="PV29" s="147"/>
      <c r="PW29" s="147"/>
      <c r="PX29" s="147"/>
      <c r="PY29" s="147"/>
      <c r="PZ29" s="147"/>
      <c r="QA29" s="147"/>
      <c r="QB29" s="147"/>
      <c r="QC29" s="147"/>
      <c r="QD29" s="147"/>
      <c r="QE29" s="147"/>
      <c r="QF29" s="147"/>
      <c r="QG29" s="147"/>
      <c r="QH29" s="147"/>
      <c r="QI29" s="147"/>
      <c r="QJ29" s="147"/>
      <c r="QK29" s="147"/>
      <c r="QL29" s="147"/>
      <c r="QM29" s="147"/>
      <c r="QN29" s="147"/>
      <c r="QO29" s="147"/>
      <c r="QP29" s="147"/>
      <c r="QQ29" s="147"/>
      <c r="QR29" s="147"/>
      <c r="QS29" s="147"/>
      <c r="QT29" s="147"/>
      <c r="QU29" s="147"/>
      <c r="QV29" s="147"/>
      <c r="QW29" s="147"/>
      <c r="QX29" s="147"/>
      <c r="QY29" s="147"/>
      <c r="QZ29" s="147"/>
      <c r="RA29" s="147"/>
      <c r="RB29" s="147"/>
      <c r="RC29" s="147"/>
      <c r="RD29" s="147"/>
      <c r="RE29" s="147"/>
      <c r="RF29" s="147"/>
      <c r="RG29" s="147"/>
      <c r="RH29" s="147"/>
      <c r="RI29" s="147"/>
      <c r="RJ29" s="147"/>
      <c r="RK29" s="147"/>
      <c r="RL29" s="147"/>
      <c r="RM29" s="147"/>
      <c r="RN29" s="147"/>
      <c r="RO29" s="147"/>
      <c r="RP29" s="147"/>
      <c r="RQ29" s="147"/>
      <c r="RR29" s="147"/>
      <c r="RS29" s="147"/>
      <c r="RT29" s="147"/>
      <c r="RU29" s="147"/>
      <c r="RV29" s="147"/>
      <c r="RW29" s="147"/>
      <c r="RX29" s="147"/>
      <c r="RY29" s="147"/>
      <c r="RZ29" s="147"/>
      <c r="SA29" s="147"/>
      <c r="SB29" s="147"/>
      <c r="SC29" s="147"/>
      <c r="SD29" s="147"/>
      <c r="SE29" s="147"/>
      <c r="SF29" s="147"/>
      <c r="SG29" s="147"/>
      <c r="SH29" s="147"/>
      <c r="SI29" s="147"/>
      <c r="SJ29" s="147"/>
      <c r="SK29" s="147"/>
      <c r="SL29" s="147"/>
      <c r="SM29" s="147"/>
      <c r="SN29" s="147"/>
      <c r="SO29" s="147"/>
      <c r="SP29" s="147"/>
      <c r="SQ29" s="147"/>
      <c r="SR29" s="147"/>
      <c r="SS29" s="147"/>
      <c r="ST29" s="147"/>
      <c r="SU29" s="147"/>
      <c r="SV29" s="147"/>
      <c r="SW29" s="147"/>
      <c r="SX29" s="147"/>
      <c r="SY29" s="147"/>
      <c r="SZ29" s="147"/>
      <c r="TA29" s="147"/>
      <c r="TB29" s="147"/>
      <c r="TC29" s="147"/>
      <c r="TD29" s="147"/>
      <c r="TE29" s="147"/>
      <c r="TF29" s="147"/>
      <c r="TG29" s="147"/>
      <c r="TH29" s="147"/>
      <c r="TI29" s="147"/>
      <c r="TJ29" s="147"/>
      <c r="TK29" s="147"/>
      <c r="TL29" s="147"/>
      <c r="TM29" s="147"/>
      <c r="TN29" s="147"/>
      <c r="TO29" s="147"/>
      <c r="TP29" s="147"/>
      <c r="TQ29" s="147"/>
      <c r="TR29" s="147"/>
      <c r="TS29" s="147"/>
      <c r="TT29" s="147"/>
      <c r="TU29" s="147"/>
      <c r="TV29" s="147"/>
      <c r="TW29" s="147"/>
      <c r="TX29" s="147"/>
      <c r="TY29" s="147"/>
      <c r="TZ29" s="147"/>
      <c r="UA29" s="147"/>
      <c r="UB29" s="147"/>
      <c r="UC29" s="147"/>
      <c r="UD29" s="147"/>
      <c r="UE29" s="147"/>
      <c r="UF29" s="147"/>
      <c r="UG29" s="147"/>
      <c r="UH29" s="147"/>
      <c r="UI29" s="147"/>
      <c r="UJ29" s="147"/>
      <c r="UK29" s="147"/>
      <c r="UL29" s="147"/>
      <c r="UM29" s="147"/>
      <c r="UN29" s="147"/>
      <c r="UO29" s="147"/>
      <c r="UP29" s="147"/>
      <c r="UQ29" s="147"/>
      <c r="UR29" s="147"/>
      <c r="US29" s="147"/>
      <c r="UT29" s="147"/>
      <c r="UU29" s="147"/>
      <c r="UV29" s="147"/>
      <c r="UW29" s="147"/>
      <c r="UX29" s="147"/>
      <c r="UY29" s="147"/>
      <c r="UZ29" s="147"/>
      <c r="VA29" s="147"/>
      <c r="VB29" s="147"/>
      <c r="VC29" s="147"/>
      <c r="VD29" s="147"/>
      <c r="VE29" s="147"/>
      <c r="VF29" s="147"/>
      <c r="VG29" s="147"/>
      <c r="VH29" s="147"/>
      <c r="VI29" s="147"/>
      <c r="VJ29" s="147"/>
      <c r="VK29" s="147"/>
      <c r="VL29" s="147"/>
      <c r="VM29" s="147"/>
      <c r="VN29" s="147"/>
      <c r="VO29" s="147"/>
      <c r="VP29" s="147"/>
      <c r="VQ29" s="147"/>
      <c r="VR29" s="147"/>
      <c r="VS29" s="147"/>
      <c r="VT29" s="147"/>
      <c r="VU29" s="147"/>
      <c r="VV29" s="147"/>
      <c r="VW29" s="147"/>
      <c r="VX29" s="147"/>
      <c r="VY29" s="147"/>
      <c r="VZ29" s="147"/>
      <c r="WA29" s="147"/>
      <c r="WB29" s="147"/>
      <c r="WC29" s="147"/>
      <c r="WD29" s="147"/>
      <c r="WE29" s="147"/>
      <c r="WF29" s="147"/>
      <c r="WG29" s="147"/>
      <c r="WH29" s="147"/>
      <c r="WI29" s="147"/>
      <c r="WJ29" s="147"/>
      <c r="WK29" s="147"/>
      <c r="WL29" s="147"/>
      <c r="WM29" s="147"/>
      <c r="WN29" s="147"/>
      <c r="WO29" s="147"/>
      <c r="WP29" s="147"/>
      <c r="WQ29" s="147"/>
      <c r="WR29" s="147"/>
      <c r="WS29" s="147"/>
      <c r="WT29" s="147"/>
      <c r="WU29" s="147"/>
      <c r="WV29" s="147"/>
      <c r="WW29" s="147"/>
      <c r="WX29" s="147"/>
      <c r="WY29" s="147"/>
      <c r="WZ29" s="147"/>
      <c r="XA29" s="147"/>
      <c r="XB29" s="147"/>
      <c r="XC29" s="147"/>
      <c r="XD29" s="147"/>
      <c r="XE29" s="147"/>
      <c r="XF29" s="147"/>
      <c r="XG29" s="147"/>
      <c r="XH29" s="147"/>
      <c r="XI29" s="147"/>
      <c r="XJ29" s="147"/>
      <c r="XK29" s="147"/>
      <c r="XL29" s="147"/>
      <c r="XM29" s="147"/>
      <c r="XN29" s="147"/>
      <c r="XO29" s="147"/>
      <c r="XP29" s="147"/>
      <c r="XQ29" s="147"/>
      <c r="XR29" s="147"/>
      <c r="XS29" s="147"/>
      <c r="XT29" s="147"/>
      <c r="XU29" s="147"/>
      <c r="XV29" s="147"/>
      <c r="XW29" s="147"/>
      <c r="XX29" s="147"/>
      <c r="XY29" s="147"/>
      <c r="XZ29" s="147"/>
      <c r="YA29" s="147"/>
      <c r="YB29" s="147"/>
      <c r="YC29" s="147"/>
      <c r="YD29" s="147"/>
      <c r="YE29" s="147"/>
      <c r="YF29" s="147"/>
      <c r="YG29" s="147"/>
      <c r="YH29" s="147"/>
      <c r="YI29" s="147"/>
      <c r="YJ29" s="147"/>
      <c r="YK29" s="147"/>
      <c r="YL29" s="147"/>
      <c r="YM29" s="147"/>
      <c r="YN29" s="147"/>
      <c r="YO29" s="147"/>
      <c r="YP29" s="147"/>
      <c r="YQ29" s="147"/>
      <c r="YR29" s="147"/>
      <c r="YS29" s="147"/>
      <c r="YT29" s="147"/>
      <c r="YU29" s="147"/>
      <c r="YV29" s="147"/>
      <c r="YW29" s="147"/>
      <c r="YX29" s="147"/>
      <c r="YY29" s="147"/>
      <c r="YZ29" s="147"/>
      <c r="ZA29" s="147"/>
      <c r="ZB29" s="147"/>
      <c r="ZC29" s="147"/>
      <c r="ZD29" s="147"/>
      <c r="ZE29" s="147"/>
      <c r="ZF29" s="147"/>
      <c r="ZG29" s="147"/>
      <c r="ZH29" s="147"/>
      <c r="ZI29" s="147"/>
      <c r="ZJ29" s="147"/>
      <c r="ZK29" s="147"/>
      <c r="ZL29" s="147"/>
      <c r="ZM29" s="147"/>
      <c r="ZN29" s="147"/>
      <c r="ZO29" s="147"/>
      <c r="ZP29" s="147"/>
      <c r="ZQ29" s="147"/>
      <c r="ZR29" s="147"/>
      <c r="ZS29" s="147"/>
      <c r="ZT29" s="147"/>
      <c r="ZU29" s="147"/>
      <c r="ZV29" s="147"/>
      <c r="ZW29" s="147"/>
      <c r="ZX29" s="147"/>
      <c r="ZY29" s="147"/>
      <c r="ZZ29" s="147"/>
      <c r="AAA29" s="147"/>
      <c r="AAB29" s="147"/>
      <c r="AAC29" s="147"/>
      <c r="AAD29" s="147"/>
      <c r="AAE29" s="147"/>
      <c r="AAF29" s="147"/>
      <c r="AAG29" s="147"/>
      <c r="AAH29" s="147"/>
      <c r="AAI29" s="147"/>
      <c r="AAJ29" s="147"/>
      <c r="AAK29" s="147"/>
      <c r="AAL29" s="147"/>
      <c r="AAM29" s="147"/>
      <c r="AAN29" s="147"/>
      <c r="AAO29" s="147"/>
      <c r="AAP29" s="147"/>
      <c r="AAQ29" s="147"/>
      <c r="AAR29" s="147"/>
      <c r="AAS29" s="147"/>
      <c r="AAT29" s="147"/>
      <c r="AAU29" s="147"/>
      <c r="AAV29" s="147"/>
      <c r="AAW29" s="147"/>
      <c r="AAX29" s="147"/>
      <c r="AAY29" s="147"/>
      <c r="AAZ29" s="147"/>
      <c r="ABA29" s="147"/>
      <c r="ABB29" s="147"/>
      <c r="ABC29" s="147"/>
      <c r="ABD29" s="147"/>
      <c r="ABE29" s="147"/>
      <c r="ABF29" s="147"/>
      <c r="ABG29" s="147"/>
      <c r="ABH29" s="147"/>
      <c r="ABI29" s="147"/>
      <c r="ABJ29" s="147"/>
      <c r="ABK29" s="147"/>
      <c r="ABL29" s="147"/>
      <c r="ABM29" s="147"/>
      <c r="ABN29" s="147"/>
      <c r="ABO29" s="147"/>
      <c r="ABP29" s="147"/>
      <c r="ABQ29" s="147"/>
      <c r="ABR29" s="147"/>
      <c r="ABS29" s="147"/>
      <c r="ABT29" s="147"/>
      <c r="ABU29" s="147"/>
      <c r="ABV29" s="147"/>
      <c r="ABW29" s="147"/>
      <c r="ABX29" s="147"/>
      <c r="ABY29" s="147"/>
      <c r="ABZ29" s="147"/>
      <c r="ACA29" s="147"/>
      <c r="ACB29" s="147"/>
      <c r="ACC29" s="147"/>
      <c r="ACD29" s="147"/>
      <c r="ACE29" s="147"/>
      <c r="ACF29" s="147"/>
      <c r="ACG29" s="147"/>
      <c r="ACH29" s="147"/>
      <c r="ACI29" s="147"/>
      <c r="ACJ29" s="147"/>
      <c r="ACK29" s="147"/>
      <c r="ACL29" s="147"/>
      <c r="ACM29" s="147"/>
      <c r="ACN29" s="147"/>
      <c r="ACO29" s="147"/>
      <c r="ACP29" s="147"/>
      <c r="ACQ29" s="147"/>
      <c r="ACR29" s="147"/>
      <c r="ACS29" s="147"/>
      <c r="ACT29" s="147"/>
      <c r="ACU29" s="147"/>
      <c r="ACV29" s="147"/>
      <c r="ACW29" s="147"/>
      <c r="ACX29" s="147"/>
      <c r="ACY29" s="147"/>
      <c r="ACZ29" s="147"/>
      <c r="ADA29" s="147"/>
      <c r="ADB29" s="147"/>
      <c r="ADC29" s="147"/>
      <c r="ADD29" s="147"/>
      <c r="ADE29" s="147"/>
      <c r="ADF29" s="147"/>
      <c r="ADG29" s="147"/>
      <c r="ADH29" s="147"/>
      <c r="ADI29" s="147"/>
      <c r="ADJ29" s="147"/>
      <c r="ADK29" s="147"/>
      <c r="ADL29" s="147"/>
      <c r="ADM29" s="147"/>
      <c r="ADN29" s="147"/>
      <c r="ADO29" s="147"/>
      <c r="ADP29" s="147"/>
      <c r="ADQ29" s="147"/>
      <c r="ADR29" s="147"/>
      <c r="ADS29" s="147"/>
      <c r="ADT29" s="147"/>
      <c r="ADU29" s="147"/>
      <c r="ADV29" s="147"/>
      <c r="ADW29" s="147"/>
      <c r="ADX29" s="147"/>
      <c r="ADY29" s="147"/>
      <c r="ADZ29" s="147"/>
      <c r="AEA29" s="147"/>
      <c r="AEB29" s="147"/>
      <c r="AEC29" s="147"/>
      <c r="AED29" s="147"/>
      <c r="AEE29" s="147"/>
      <c r="AEF29" s="147"/>
      <c r="AEG29" s="147"/>
      <c r="AEH29" s="147"/>
      <c r="AEI29" s="147"/>
      <c r="AEJ29" s="147"/>
      <c r="AEK29" s="147"/>
      <c r="AEL29" s="147"/>
      <c r="AEM29" s="147"/>
      <c r="AEN29" s="147"/>
      <c r="AEO29" s="147"/>
      <c r="AEP29" s="147"/>
      <c r="AEQ29" s="147"/>
      <c r="AER29" s="147"/>
      <c r="AES29" s="147"/>
      <c r="AET29" s="147"/>
      <c r="AEU29" s="147"/>
      <c r="AEV29" s="147"/>
      <c r="AEW29" s="147"/>
      <c r="AEX29" s="147"/>
      <c r="AEY29" s="147"/>
      <c r="AEZ29" s="147"/>
      <c r="AFA29" s="147"/>
      <c r="AFB29" s="147"/>
      <c r="AFC29" s="147"/>
      <c r="AFD29" s="147"/>
      <c r="AFE29" s="147"/>
      <c r="AFF29" s="147"/>
      <c r="AFG29" s="147"/>
      <c r="AFH29" s="147"/>
      <c r="AFI29" s="147"/>
      <c r="AFJ29" s="147"/>
      <c r="AFK29" s="147"/>
      <c r="AFL29" s="147"/>
      <c r="AFM29" s="147"/>
      <c r="AFN29" s="147"/>
      <c r="AFO29" s="147"/>
      <c r="AFP29" s="147"/>
      <c r="AFQ29" s="147"/>
      <c r="AFR29" s="147"/>
      <c r="AFS29" s="147"/>
      <c r="AFT29" s="147"/>
      <c r="AFU29" s="147"/>
      <c r="AFV29" s="147"/>
      <c r="AFW29" s="147"/>
      <c r="AFX29" s="147"/>
      <c r="AFY29" s="147"/>
      <c r="AFZ29" s="147"/>
      <c r="AGA29" s="147"/>
      <c r="AGB29" s="147"/>
      <c r="AGC29" s="147"/>
      <c r="AGD29" s="147"/>
      <c r="AGE29" s="147"/>
      <c r="AGF29" s="147"/>
      <c r="AGG29" s="147"/>
      <c r="AGH29" s="147"/>
      <c r="AGI29" s="147"/>
      <c r="AGJ29" s="147"/>
      <c r="AGK29" s="147"/>
      <c r="AGL29" s="147"/>
      <c r="AGM29" s="147"/>
      <c r="AGN29" s="147"/>
      <c r="AGO29" s="147"/>
      <c r="AGP29" s="147"/>
      <c r="AGQ29" s="147"/>
      <c r="AGR29" s="147"/>
      <c r="AGS29" s="147"/>
      <c r="AGT29" s="147"/>
      <c r="AGU29" s="147"/>
      <c r="AGV29" s="147"/>
      <c r="AGW29" s="147"/>
      <c r="AGX29" s="147"/>
      <c r="AGY29" s="147"/>
      <c r="AGZ29" s="147"/>
      <c r="AHA29" s="147"/>
      <c r="AHB29" s="147"/>
      <c r="AHC29" s="147"/>
      <c r="AHD29" s="147"/>
      <c r="AHE29" s="147"/>
      <c r="AHF29" s="147"/>
      <c r="AHG29" s="147"/>
      <c r="AHH29" s="147"/>
      <c r="AHI29" s="147"/>
      <c r="AHJ29" s="147"/>
      <c r="AHK29" s="147"/>
      <c r="AHL29" s="147"/>
      <c r="AHM29" s="147"/>
      <c r="AHN29" s="147"/>
      <c r="AHO29" s="147"/>
      <c r="AHP29" s="147"/>
      <c r="AHQ29" s="147"/>
      <c r="AHR29" s="147"/>
      <c r="AHS29" s="147"/>
      <c r="AHT29" s="147"/>
      <c r="AHU29" s="147"/>
      <c r="AHV29" s="147"/>
      <c r="AHW29" s="147"/>
      <c r="AHX29" s="147"/>
      <c r="AHY29" s="147"/>
      <c r="AHZ29" s="147"/>
      <c r="AIA29" s="147"/>
      <c r="AIB29" s="147"/>
      <c r="AIC29" s="147"/>
      <c r="AID29" s="147"/>
      <c r="AIE29" s="147"/>
      <c r="AIF29" s="147"/>
      <c r="AIG29" s="147"/>
      <c r="AIH29" s="147"/>
      <c r="AII29" s="147"/>
      <c r="AIJ29" s="147"/>
      <c r="AIK29" s="147"/>
      <c r="AIL29" s="147"/>
      <c r="AIM29" s="147"/>
      <c r="AIN29" s="147"/>
      <c r="AIO29" s="147"/>
      <c r="AIP29" s="147"/>
      <c r="AIQ29" s="147"/>
      <c r="AIR29" s="147"/>
      <c r="AIS29" s="147"/>
      <c r="AIT29" s="147"/>
      <c r="AIU29" s="147"/>
      <c r="AIV29" s="147"/>
      <c r="AIW29" s="147"/>
      <c r="AIX29" s="147"/>
      <c r="AIY29" s="147"/>
      <c r="AIZ29" s="147"/>
      <c r="AJA29" s="147"/>
      <c r="AJB29" s="147"/>
      <c r="AJC29" s="147"/>
      <c r="AJD29" s="147"/>
      <c r="AJE29" s="147"/>
    </row>
    <row r="30" spans="1:941" x14ac:dyDescent="0.25">
      <c r="A30" s="74"/>
      <c r="B30" s="62"/>
      <c r="C30" s="62"/>
      <c r="D30" s="62"/>
      <c r="E30" s="62"/>
      <c r="F30" s="62"/>
      <c r="G30" s="73"/>
    </row>
    <row r="31" spans="1:941" x14ac:dyDescent="0.25">
      <c r="A31" s="76" t="s">
        <v>85</v>
      </c>
      <c r="B31" s="64">
        <f>SUM(D31,F31)</f>
        <v>0</v>
      </c>
      <c r="C31" s="64">
        <f>SUM(E31,G31)</f>
        <v>0</v>
      </c>
      <c r="D31" s="64">
        <f>SUM(D33:D44)</f>
        <v>0</v>
      </c>
      <c r="E31" s="64">
        <f>SUM(E33:E44)</f>
        <v>0</v>
      </c>
      <c r="F31" s="64">
        <f>SUM(F33:F44)</f>
        <v>0</v>
      </c>
      <c r="G31" s="77">
        <f>SUM(G33:G44)</f>
        <v>0</v>
      </c>
    </row>
    <row r="32" spans="1:941" x14ac:dyDescent="0.25">
      <c r="A32" s="78"/>
      <c r="B32" s="39"/>
      <c r="C32" s="39"/>
      <c r="D32" s="39"/>
      <c r="E32" s="39"/>
      <c r="F32" s="39"/>
      <c r="G32" s="79"/>
    </row>
    <row r="33" spans="1:7" x14ac:dyDescent="0.25">
      <c r="A33" s="78" t="str">
        <f>Oppsett!$P$2</f>
        <v>Januar</v>
      </c>
      <c r="B33" s="39">
        <f>SUM(D33,F33)</f>
        <v>0</v>
      </c>
      <c r="C33" s="39">
        <f>SUM(E33,G33)</f>
        <v>0</v>
      </c>
      <c r="D33" s="39">
        <f>COUNTIFS('Registrering 2026'!$B:$B,$A33,'Registrering 2026'!$G:$G,Oppsett!$B$1)</f>
        <v>0</v>
      </c>
      <c r="E33" s="39">
        <f>SUMIFS('Registrering 2026'!$H:$H,'Registrering 2026'!$B:$B,$A33,'Registrering 2026'!$G:$G,Oppsett!$B$1)</f>
        <v>0</v>
      </c>
      <c r="F33" s="39">
        <f>COUNTIFS('Registrering 2026'!$B:$B,$A33,'Registrering 2026'!$G:$G,Oppsett!$C$1)</f>
        <v>0</v>
      </c>
      <c r="G33" s="79">
        <f>SUMIFS('Registrering 2026'!$H:$H,'Registrering 2026'!$B:$B,$A33,'Registrering 2026'!$G:$G,Oppsett!$C$1)</f>
        <v>0</v>
      </c>
    </row>
    <row r="34" spans="1:7" x14ac:dyDescent="0.25">
      <c r="A34" s="78" t="str">
        <f>Oppsett!$P$3</f>
        <v>Februar</v>
      </c>
      <c r="B34" s="39">
        <f t="shared" ref="B34:B44" si="3">SUM(D34,F34)</f>
        <v>0</v>
      </c>
      <c r="C34" s="39">
        <f t="shared" ref="C34:C44" si="4">SUM(E34,G34)</f>
        <v>0</v>
      </c>
      <c r="D34" s="39">
        <f>COUNTIFS('Registrering 2026'!$B:$B,$A34,'Registrering 2026'!$G:$G,Oppsett!$B$1)</f>
        <v>0</v>
      </c>
      <c r="E34" s="39">
        <f>SUMIFS('Registrering 2026'!$H:$H,'Registrering 2026'!$B:$B,$A34,'Registrering 2026'!$G:$G,Oppsett!$B$1)</f>
        <v>0</v>
      </c>
      <c r="F34" s="39">
        <f>COUNTIFS('Registrering 2026'!$B:$B,$A34,'Registrering 2026'!$G:$G,Oppsett!$C$1)</f>
        <v>0</v>
      </c>
      <c r="G34" s="79">
        <f>SUMIFS('Registrering 2026'!$H:$H,'Registrering 2026'!$B:$B,$A34,'Registrering 2026'!$G:$G,Oppsett!$C$1)</f>
        <v>0</v>
      </c>
    </row>
    <row r="35" spans="1:7" x14ac:dyDescent="0.25">
      <c r="A35" s="78" t="str">
        <f>Oppsett!$P$4</f>
        <v>Mars</v>
      </c>
      <c r="B35" s="39">
        <f t="shared" si="3"/>
        <v>0</v>
      </c>
      <c r="C35" s="39">
        <f t="shared" si="4"/>
        <v>0</v>
      </c>
      <c r="D35" s="39">
        <f>COUNTIFS('Registrering 2026'!$B:$B,$A35,'Registrering 2026'!$G:$G,Oppsett!$B$1)</f>
        <v>0</v>
      </c>
      <c r="E35" s="39">
        <f>SUMIFS('Registrering 2026'!$H:$H,'Registrering 2026'!$B:$B,$A35,'Registrering 2026'!$G:$G,Oppsett!$B$1)</f>
        <v>0</v>
      </c>
      <c r="F35" s="39">
        <f>COUNTIFS('Registrering 2026'!$B:$B,$A35,'Registrering 2026'!$G:$G,Oppsett!$C$1)</f>
        <v>0</v>
      </c>
      <c r="G35" s="79">
        <f>SUMIFS('Registrering 2026'!$H:$H,'Registrering 2026'!$B:$B,$A35,'Registrering 2026'!$G:$G,Oppsett!$C$1)</f>
        <v>0</v>
      </c>
    </row>
    <row r="36" spans="1:7" x14ac:dyDescent="0.25">
      <c r="A36" s="78" t="str">
        <f>Oppsett!$P$5</f>
        <v>April</v>
      </c>
      <c r="B36" s="39">
        <f t="shared" si="3"/>
        <v>0</v>
      </c>
      <c r="C36" s="39">
        <f t="shared" si="4"/>
        <v>0</v>
      </c>
      <c r="D36" s="39">
        <f>COUNTIFS('Registrering 2026'!$B:$B,$A36,'Registrering 2026'!$G:$G,Oppsett!$B$1)</f>
        <v>0</v>
      </c>
      <c r="E36" s="39">
        <f>SUMIFS('Registrering 2026'!$H:$H,'Registrering 2026'!$B:$B,$A36,'Registrering 2026'!$G:$G,Oppsett!$B$1)</f>
        <v>0</v>
      </c>
      <c r="F36" s="39">
        <f>COUNTIFS('Registrering 2026'!$B:$B,$A36,'Registrering 2026'!$G:$G,Oppsett!$C$1)</f>
        <v>0</v>
      </c>
      <c r="G36" s="79">
        <f>SUMIFS('Registrering 2026'!$H:$H,'Registrering 2026'!$B:$B,$A36,'Registrering 2026'!$G:$G,Oppsett!$C$1)</f>
        <v>0</v>
      </c>
    </row>
    <row r="37" spans="1:7" x14ac:dyDescent="0.25">
      <c r="A37" s="78" t="str">
        <f>Oppsett!$P$6</f>
        <v>Mai</v>
      </c>
      <c r="B37" s="39">
        <f t="shared" si="3"/>
        <v>0</v>
      </c>
      <c r="C37" s="39">
        <f t="shared" si="4"/>
        <v>0</v>
      </c>
      <c r="D37" s="39">
        <f>COUNTIFS('Registrering 2026'!$B:$B,$A37,'Registrering 2026'!$G:$G,Oppsett!$B$1)</f>
        <v>0</v>
      </c>
      <c r="E37" s="39">
        <f>SUMIFS('Registrering 2026'!$H:$H,'Registrering 2026'!$B:$B,$A37,'Registrering 2026'!$G:$G,Oppsett!$B$1)</f>
        <v>0</v>
      </c>
      <c r="F37" s="39">
        <f>COUNTIFS('Registrering 2026'!$B:$B,$A37,'Registrering 2026'!$G:$G,Oppsett!$C$1)</f>
        <v>0</v>
      </c>
      <c r="G37" s="79">
        <f>SUMIFS('Registrering 2026'!$H:$H,'Registrering 2026'!$B:$B,$A37,'Registrering 2026'!$G:$G,Oppsett!$C$1)</f>
        <v>0</v>
      </c>
    </row>
    <row r="38" spans="1:7" x14ac:dyDescent="0.25">
      <c r="A38" s="78" t="str">
        <f>Oppsett!$P$7</f>
        <v>Juni</v>
      </c>
      <c r="B38" s="39">
        <f t="shared" si="3"/>
        <v>0</v>
      </c>
      <c r="C38" s="39">
        <f t="shared" si="4"/>
        <v>0</v>
      </c>
      <c r="D38" s="39">
        <f>COUNTIFS('Registrering 2026'!$B:$B,$A38,'Registrering 2026'!$G:$G,Oppsett!$B$1)</f>
        <v>0</v>
      </c>
      <c r="E38" s="39">
        <f>SUMIFS('Registrering 2026'!$H:$H,'Registrering 2026'!$B:$B,$A38,'Registrering 2026'!$G:$G,Oppsett!$B$1)</f>
        <v>0</v>
      </c>
      <c r="F38" s="39">
        <f>COUNTIFS('Registrering 2026'!$B:$B,$A38,'Registrering 2026'!$G:$G,Oppsett!$C$1)</f>
        <v>0</v>
      </c>
      <c r="G38" s="79">
        <f>SUMIFS('Registrering 2026'!$H:$H,'Registrering 2026'!$B:$B,$A38,'Registrering 2026'!$G:$G,Oppsett!$C$1)</f>
        <v>0</v>
      </c>
    </row>
    <row r="39" spans="1:7" x14ac:dyDescent="0.25">
      <c r="A39" s="78" t="str">
        <f>Oppsett!$P$8</f>
        <v>Juli</v>
      </c>
      <c r="B39" s="39">
        <f t="shared" si="3"/>
        <v>0</v>
      </c>
      <c r="C39" s="39">
        <f t="shared" si="4"/>
        <v>0</v>
      </c>
      <c r="D39" s="39">
        <f>COUNTIFS('Registrering 2026'!$B:$B,$A39,'Registrering 2026'!$G:$G,Oppsett!$B$1)</f>
        <v>0</v>
      </c>
      <c r="E39" s="39">
        <f>SUMIFS('Registrering 2026'!$H:$H,'Registrering 2026'!$B:$B,$A39,'Registrering 2026'!$G:$G,Oppsett!$B$1)</f>
        <v>0</v>
      </c>
      <c r="F39" s="39">
        <f>COUNTIFS('Registrering 2026'!$B:$B,$A39,'Registrering 2026'!$G:$G,Oppsett!$C$1)</f>
        <v>0</v>
      </c>
      <c r="G39" s="79">
        <f>SUMIFS('Registrering 2026'!$H:$H,'Registrering 2026'!$B:$B,$A39,'Registrering 2026'!$G:$G,Oppsett!$C$1)</f>
        <v>0</v>
      </c>
    </row>
    <row r="40" spans="1:7" x14ac:dyDescent="0.25">
      <c r="A40" s="78" t="str">
        <f>Oppsett!$P$9</f>
        <v>August</v>
      </c>
      <c r="B40" s="39">
        <f t="shared" si="3"/>
        <v>0</v>
      </c>
      <c r="C40" s="39">
        <f t="shared" si="4"/>
        <v>0</v>
      </c>
      <c r="D40" s="39">
        <f>COUNTIFS('Registrering 2026'!$B:$B,$A40,'Registrering 2026'!$G:$G,Oppsett!$B$1)</f>
        <v>0</v>
      </c>
      <c r="E40" s="39">
        <f>SUMIFS('Registrering 2026'!$H:$H,'Registrering 2026'!$B:$B,$A40,'Registrering 2026'!$G:$G,Oppsett!$B$1)</f>
        <v>0</v>
      </c>
      <c r="F40" s="39">
        <f>COUNTIFS('Registrering 2026'!$B:$B,$A40,'Registrering 2026'!$G:$G,Oppsett!$C$1)</f>
        <v>0</v>
      </c>
      <c r="G40" s="79">
        <f>SUMIFS('Registrering 2026'!$H:$H,'Registrering 2026'!$B:$B,$A40,'Registrering 2026'!$G:$G,Oppsett!$C$1)</f>
        <v>0</v>
      </c>
    </row>
    <row r="41" spans="1:7" x14ac:dyDescent="0.25">
      <c r="A41" s="78" t="str">
        <f>Oppsett!$P$10</f>
        <v>September</v>
      </c>
      <c r="B41" s="39">
        <f t="shared" si="3"/>
        <v>0</v>
      </c>
      <c r="C41" s="39">
        <f t="shared" si="4"/>
        <v>0</v>
      </c>
      <c r="D41" s="39">
        <f>COUNTIFS('Registrering 2026'!$B:$B,$A41,'Registrering 2026'!$G:$G,Oppsett!$B$1)</f>
        <v>0</v>
      </c>
      <c r="E41" s="39">
        <f>SUMIFS('Registrering 2026'!$H:$H,'Registrering 2026'!$B:$B,$A41,'Registrering 2026'!$G:$G,Oppsett!$B$1)</f>
        <v>0</v>
      </c>
      <c r="F41" s="39">
        <f>COUNTIFS('Registrering 2026'!$B:$B,$A41,'Registrering 2026'!$G:$G,Oppsett!$C$1)</f>
        <v>0</v>
      </c>
      <c r="G41" s="79">
        <f>SUMIFS('Registrering 2026'!$H:$H,'Registrering 2026'!$B:$B,$A41,'Registrering 2026'!$G:$G,Oppsett!$C$1)</f>
        <v>0</v>
      </c>
    </row>
    <row r="42" spans="1:7" x14ac:dyDescent="0.25">
      <c r="A42" s="78" t="str">
        <f>Oppsett!$P$11</f>
        <v>Oktober</v>
      </c>
      <c r="B42" s="39">
        <f t="shared" si="3"/>
        <v>0</v>
      </c>
      <c r="C42" s="39">
        <f t="shared" si="4"/>
        <v>0</v>
      </c>
      <c r="D42" s="39">
        <f>COUNTIFS('Registrering 2026'!$B:$B,$A42,'Registrering 2026'!$G:$G,Oppsett!$B$1)</f>
        <v>0</v>
      </c>
      <c r="E42" s="39">
        <f>SUMIFS('Registrering 2026'!$H:$H,'Registrering 2026'!$B:$B,$A42,'Registrering 2026'!$G:$G,Oppsett!$B$1)</f>
        <v>0</v>
      </c>
      <c r="F42" s="39">
        <f>COUNTIFS('Registrering 2026'!$B:$B,$A42,'Registrering 2026'!$G:$G,Oppsett!$C$1)</f>
        <v>0</v>
      </c>
      <c r="G42" s="79">
        <f>SUMIFS('Registrering 2026'!$H:$H,'Registrering 2026'!$B:$B,$A42,'Registrering 2026'!$G:$G,Oppsett!$C$1)</f>
        <v>0</v>
      </c>
    </row>
    <row r="43" spans="1:7" x14ac:dyDescent="0.25">
      <c r="A43" s="78" t="str">
        <f>Oppsett!$P$12</f>
        <v>November</v>
      </c>
      <c r="B43" s="39">
        <f t="shared" si="3"/>
        <v>0</v>
      </c>
      <c r="C43" s="39">
        <f t="shared" si="4"/>
        <v>0</v>
      </c>
      <c r="D43" s="39">
        <f>COUNTIFS('Registrering 2026'!$B:$B,$A43,'Registrering 2026'!$G:$G,Oppsett!$B$1)</f>
        <v>0</v>
      </c>
      <c r="E43" s="39">
        <f>SUMIFS('Registrering 2026'!$H:$H,'Registrering 2026'!$B:$B,$A43,'Registrering 2026'!$G:$G,Oppsett!$B$1)</f>
        <v>0</v>
      </c>
      <c r="F43" s="39">
        <f>COUNTIFS('Registrering 2026'!$B:$B,$A43,'Registrering 2026'!$G:$G,Oppsett!$C$1)</f>
        <v>0</v>
      </c>
      <c r="G43" s="79">
        <f>SUMIFS('Registrering 2026'!$H:$H,'Registrering 2026'!$B:$B,$A43,'Registrering 2026'!$G:$G,Oppsett!$C$1)</f>
        <v>0</v>
      </c>
    </row>
    <row r="44" spans="1:7" ht="15.75" thickBot="1" x14ac:dyDescent="0.3">
      <c r="A44" s="80" t="str">
        <f>Oppsett!$P$13</f>
        <v>Desember</v>
      </c>
      <c r="B44" s="81">
        <f t="shared" si="3"/>
        <v>0</v>
      </c>
      <c r="C44" s="81">
        <f t="shared" si="4"/>
        <v>0</v>
      </c>
      <c r="D44" s="81">
        <f>COUNTIFS('Registrering 2026'!$B:$B,$A44,'Registrering 2026'!$G:$G,Oppsett!$B$1)</f>
        <v>0</v>
      </c>
      <c r="E44" s="81">
        <f>SUMIFS('Registrering 2026'!$H:$H,'Registrering 2026'!$B:$B,$A44,'Registrering 2026'!$G:$G,Oppsett!$B$1)</f>
        <v>0</v>
      </c>
      <c r="F44" s="81">
        <f>COUNTIFS('Registrering 2026'!$B:$B,$A44,'Registrering 2026'!$G:$G,Oppsett!$C$1)</f>
        <v>0</v>
      </c>
      <c r="G44" s="82">
        <f>SUMIFS('Registrering 2026'!$H:$H,'Registrering 2026'!$B:$B,$A44,'Registrering 2026'!$G:$G,Oppsett!$C$1)</f>
        <v>0</v>
      </c>
    </row>
    <row r="48" spans="1:7" ht="15.75" x14ac:dyDescent="0.25">
      <c r="A48" s="84" t="s">
        <v>36</v>
      </c>
    </row>
    <row r="49" spans="1:941" ht="15.75" thickBot="1" x14ac:dyDescent="0.3"/>
    <row r="50" spans="1:941" s="5" customFormat="1" ht="30" x14ac:dyDescent="0.25">
      <c r="A50" s="85"/>
      <c r="B50" s="99" t="s">
        <v>76</v>
      </c>
      <c r="C50" s="100"/>
      <c r="D50" s="86" t="s">
        <v>11</v>
      </c>
      <c r="E50" s="86"/>
      <c r="F50" s="86" t="s">
        <v>2</v>
      </c>
      <c r="G50" s="86"/>
      <c r="H50" s="86" t="s">
        <v>7</v>
      </c>
      <c r="I50" s="86"/>
      <c r="J50" s="86" t="s">
        <v>75</v>
      </c>
      <c r="K50" s="87"/>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c r="CN50" s="145"/>
      <c r="CO50" s="145"/>
      <c r="CP50" s="145"/>
      <c r="CQ50" s="145"/>
      <c r="CR50" s="145"/>
      <c r="CS50" s="145"/>
      <c r="CT50" s="145"/>
      <c r="CU50" s="145"/>
      <c r="CV50" s="145"/>
      <c r="CW50" s="145"/>
      <c r="CX50" s="145"/>
      <c r="CY50" s="145"/>
      <c r="CZ50" s="145"/>
      <c r="DA50" s="145"/>
      <c r="DB50" s="145"/>
      <c r="DC50" s="145"/>
      <c r="DD50" s="145"/>
      <c r="DE50" s="145"/>
      <c r="DF50" s="145"/>
      <c r="DG50" s="145"/>
      <c r="DH50" s="145"/>
      <c r="DI50" s="145"/>
      <c r="DJ50" s="145"/>
      <c r="DK50" s="145"/>
      <c r="DL50" s="145"/>
      <c r="DM50" s="145"/>
      <c r="DN50" s="145"/>
      <c r="DO50" s="145"/>
      <c r="DP50" s="145"/>
      <c r="DQ50" s="145"/>
      <c r="DR50" s="145"/>
      <c r="DS50" s="145"/>
      <c r="DT50" s="145"/>
      <c r="DU50" s="145"/>
      <c r="DV50" s="145"/>
      <c r="DW50" s="145"/>
      <c r="DX50" s="145"/>
      <c r="DY50" s="145"/>
      <c r="DZ50" s="145"/>
      <c r="EA50" s="145"/>
      <c r="EB50" s="145"/>
      <c r="EC50" s="145"/>
      <c r="ED50" s="145"/>
      <c r="EE50" s="145"/>
      <c r="EF50" s="145"/>
      <c r="EG50" s="145"/>
      <c r="EH50" s="145"/>
      <c r="EI50" s="145"/>
      <c r="EJ50" s="145"/>
      <c r="EK50" s="145"/>
      <c r="EL50" s="145"/>
      <c r="EM50" s="145"/>
      <c r="EN50" s="145"/>
      <c r="EO50" s="145"/>
      <c r="EP50" s="145"/>
      <c r="EQ50" s="145"/>
      <c r="ER50" s="145"/>
      <c r="ES50" s="145"/>
      <c r="ET50" s="145"/>
      <c r="EU50" s="145"/>
      <c r="EV50" s="145"/>
      <c r="EW50" s="145"/>
      <c r="EX50" s="145"/>
      <c r="EY50" s="145"/>
      <c r="EZ50" s="145"/>
      <c r="FA50" s="145"/>
      <c r="FB50" s="145"/>
      <c r="FC50" s="145"/>
      <c r="FD50" s="145"/>
      <c r="FE50" s="145"/>
      <c r="FF50" s="145"/>
      <c r="FG50" s="145"/>
      <c r="FH50" s="145"/>
      <c r="FI50" s="145"/>
      <c r="FJ50" s="145"/>
      <c r="FK50" s="145"/>
      <c r="FL50" s="145"/>
      <c r="FM50" s="145"/>
      <c r="FN50" s="145"/>
      <c r="FO50" s="145"/>
      <c r="FP50" s="145"/>
      <c r="FQ50" s="145"/>
      <c r="FR50" s="145"/>
      <c r="FS50" s="145"/>
      <c r="FT50" s="145"/>
      <c r="FU50" s="145"/>
      <c r="FV50" s="145"/>
      <c r="FW50" s="145"/>
      <c r="FX50" s="145"/>
      <c r="FY50" s="145"/>
      <c r="FZ50" s="145"/>
      <c r="GA50" s="145"/>
      <c r="GB50" s="145"/>
      <c r="GC50" s="145"/>
      <c r="GD50" s="145"/>
      <c r="GE50" s="145"/>
      <c r="GF50" s="145"/>
      <c r="GG50" s="145"/>
      <c r="GH50" s="145"/>
      <c r="GI50" s="145"/>
      <c r="GJ50" s="145"/>
      <c r="GK50" s="145"/>
      <c r="GL50" s="145"/>
      <c r="GM50" s="145"/>
      <c r="GN50" s="145"/>
      <c r="GO50" s="145"/>
      <c r="GP50" s="145"/>
      <c r="GQ50" s="145"/>
      <c r="GR50" s="145"/>
      <c r="GS50" s="145"/>
      <c r="GT50" s="145"/>
      <c r="GU50" s="145"/>
      <c r="GV50" s="145"/>
      <c r="GW50" s="145"/>
      <c r="GX50" s="145"/>
      <c r="GY50" s="145"/>
      <c r="GZ50" s="145"/>
      <c r="HA50" s="145"/>
      <c r="HB50" s="145"/>
      <c r="HC50" s="145"/>
      <c r="HD50" s="145"/>
      <c r="HE50" s="145"/>
      <c r="HF50" s="145"/>
      <c r="HG50" s="145"/>
      <c r="HH50" s="145"/>
      <c r="HI50" s="145"/>
      <c r="HJ50" s="145"/>
      <c r="HK50" s="145"/>
      <c r="HL50" s="145"/>
      <c r="HM50" s="145"/>
      <c r="HN50" s="145"/>
      <c r="HO50" s="145"/>
      <c r="HP50" s="145"/>
      <c r="HQ50" s="145"/>
      <c r="HR50" s="145"/>
      <c r="HS50" s="145"/>
      <c r="HT50" s="145"/>
      <c r="HU50" s="145"/>
      <c r="HV50" s="145"/>
      <c r="HW50" s="145"/>
      <c r="HX50" s="145"/>
      <c r="HY50" s="145"/>
      <c r="HZ50" s="145"/>
      <c r="IA50" s="145"/>
      <c r="IB50" s="145"/>
      <c r="IC50" s="145"/>
      <c r="ID50" s="145"/>
      <c r="IE50" s="145"/>
      <c r="IF50" s="145"/>
      <c r="IG50" s="145"/>
      <c r="IH50" s="145"/>
      <c r="II50" s="145"/>
      <c r="IJ50" s="145"/>
      <c r="IK50" s="145"/>
      <c r="IL50" s="145"/>
      <c r="IM50" s="145"/>
      <c r="IN50" s="145"/>
      <c r="IO50" s="145"/>
      <c r="IP50" s="145"/>
      <c r="IQ50" s="145"/>
      <c r="IR50" s="145"/>
      <c r="IS50" s="145"/>
      <c r="IT50" s="145"/>
      <c r="IU50" s="145"/>
      <c r="IV50" s="145"/>
      <c r="IW50" s="145"/>
      <c r="IX50" s="145"/>
      <c r="IY50" s="145"/>
      <c r="IZ50" s="145"/>
      <c r="JA50" s="145"/>
      <c r="JB50" s="145"/>
      <c r="JC50" s="145"/>
      <c r="JD50" s="145"/>
      <c r="JE50" s="145"/>
      <c r="JF50" s="145"/>
      <c r="JG50" s="145"/>
      <c r="JH50" s="145"/>
      <c r="JI50" s="145"/>
      <c r="JJ50" s="145"/>
      <c r="JK50" s="145"/>
      <c r="JL50" s="145"/>
      <c r="JM50" s="145"/>
      <c r="JN50" s="145"/>
      <c r="JO50" s="145"/>
      <c r="JP50" s="145"/>
      <c r="JQ50" s="145"/>
      <c r="JR50" s="145"/>
      <c r="JS50" s="145"/>
      <c r="JT50" s="145"/>
      <c r="JU50" s="145"/>
      <c r="JV50" s="145"/>
      <c r="JW50" s="145"/>
      <c r="JX50" s="145"/>
      <c r="JY50" s="145"/>
      <c r="JZ50" s="145"/>
      <c r="KA50" s="145"/>
      <c r="KB50" s="145"/>
      <c r="KC50" s="145"/>
      <c r="KD50" s="145"/>
      <c r="KE50" s="145"/>
      <c r="KF50" s="145"/>
      <c r="KG50" s="145"/>
      <c r="KH50" s="145"/>
      <c r="KI50" s="145"/>
      <c r="KJ50" s="145"/>
      <c r="KK50" s="145"/>
      <c r="KL50" s="145"/>
      <c r="KM50" s="145"/>
      <c r="KN50" s="145"/>
      <c r="KO50" s="145"/>
      <c r="KP50" s="145"/>
      <c r="KQ50" s="145"/>
      <c r="KR50" s="145"/>
      <c r="KS50" s="145"/>
      <c r="KT50" s="145"/>
      <c r="KU50" s="145"/>
      <c r="KV50" s="145"/>
      <c r="KW50" s="145"/>
      <c r="KX50" s="145"/>
      <c r="KY50" s="145"/>
      <c r="KZ50" s="145"/>
      <c r="LA50" s="145"/>
      <c r="LB50" s="145"/>
      <c r="LC50" s="145"/>
      <c r="LD50" s="145"/>
      <c r="LE50" s="145"/>
      <c r="LF50" s="145"/>
      <c r="LG50" s="145"/>
      <c r="LH50" s="145"/>
      <c r="LI50" s="145"/>
      <c r="LJ50" s="145"/>
      <c r="LK50" s="145"/>
      <c r="LL50" s="145"/>
      <c r="LM50" s="145"/>
      <c r="LN50" s="145"/>
      <c r="LO50" s="145"/>
      <c r="LP50" s="145"/>
      <c r="LQ50" s="145"/>
      <c r="LR50" s="145"/>
      <c r="LS50" s="145"/>
      <c r="LT50" s="145"/>
      <c r="LU50" s="145"/>
      <c r="LV50" s="145"/>
      <c r="LW50" s="145"/>
      <c r="LX50" s="145"/>
      <c r="LY50" s="145"/>
      <c r="LZ50" s="145"/>
      <c r="MA50" s="145"/>
      <c r="MB50" s="145"/>
      <c r="MC50" s="145"/>
      <c r="MD50" s="145"/>
      <c r="ME50" s="145"/>
      <c r="MF50" s="145"/>
      <c r="MG50" s="145"/>
      <c r="MH50" s="145"/>
      <c r="MI50" s="145"/>
      <c r="MJ50" s="145"/>
      <c r="MK50" s="145"/>
      <c r="ML50" s="145"/>
      <c r="MM50" s="145"/>
      <c r="MN50" s="145"/>
      <c r="MO50" s="145"/>
      <c r="MP50" s="145"/>
      <c r="MQ50" s="145"/>
      <c r="MR50" s="145"/>
      <c r="MS50" s="145"/>
      <c r="MT50" s="145"/>
      <c r="MU50" s="145"/>
      <c r="MV50" s="145"/>
      <c r="MW50" s="145"/>
      <c r="MX50" s="145"/>
      <c r="MY50" s="145"/>
      <c r="MZ50" s="145"/>
      <c r="NA50" s="145"/>
      <c r="NB50" s="145"/>
      <c r="NC50" s="145"/>
      <c r="ND50" s="145"/>
      <c r="NE50" s="145"/>
      <c r="NF50" s="145"/>
      <c r="NG50" s="145"/>
      <c r="NH50" s="145"/>
      <c r="NI50" s="145"/>
      <c r="NJ50" s="145"/>
      <c r="NK50" s="145"/>
      <c r="NL50" s="145"/>
      <c r="NM50" s="145"/>
      <c r="NN50" s="145"/>
      <c r="NO50" s="145"/>
      <c r="NP50" s="145"/>
      <c r="NQ50" s="145"/>
      <c r="NR50" s="145"/>
      <c r="NS50" s="145"/>
      <c r="NT50" s="145"/>
      <c r="NU50" s="145"/>
      <c r="NV50" s="145"/>
      <c r="NW50" s="145"/>
      <c r="NX50" s="145"/>
      <c r="NY50" s="145"/>
      <c r="NZ50" s="145"/>
      <c r="OA50" s="145"/>
      <c r="OB50" s="145"/>
      <c r="OC50" s="145"/>
      <c r="OD50" s="145"/>
      <c r="OE50" s="145"/>
      <c r="OF50" s="145"/>
      <c r="OG50" s="145"/>
      <c r="OH50" s="145"/>
      <c r="OI50" s="145"/>
      <c r="OJ50" s="145"/>
      <c r="OK50" s="145"/>
      <c r="OL50" s="145"/>
      <c r="OM50" s="145"/>
      <c r="ON50" s="145"/>
      <c r="OO50" s="145"/>
      <c r="OP50" s="145"/>
      <c r="OQ50" s="145"/>
      <c r="OR50" s="145"/>
      <c r="OS50" s="145"/>
      <c r="OT50" s="145"/>
      <c r="OU50" s="145"/>
      <c r="OV50" s="145"/>
      <c r="OW50" s="145"/>
      <c r="OX50" s="145"/>
      <c r="OY50" s="145"/>
      <c r="OZ50" s="145"/>
      <c r="PA50" s="145"/>
      <c r="PB50" s="145"/>
      <c r="PC50" s="145"/>
      <c r="PD50" s="145"/>
      <c r="PE50" s="145"/>
      <c r="PF50" s="145"/>
      <c r="PG50" s="145"/>
      <c r="PH50" s="145"/>
      <c r="PI50" s="145"/>
      <c r="PJ50" s="145"/>
      <c r="PK50" s="145"/>
      <c r="PL50" s="145"/>
      <c r="PM50" s="145"/>
      <c r="PN50" s="145"/>
      <c r="PO50" s="145"/>
      <c r="PP50" s="145"/>
      <c r="PQ50" s="145"/>
      <c r="PR50" s="145"/>
      <c r="PS50" s="145"/>
      <c r="PT50" s="145"/>
      <c r="PU50" s="145"/>
      <c r="PV50" s="145"/>
      <c r="PW50" s="145"/>
      <c r="PX50" s="145"/>
      <c r="PY50" s="145"/>
      <c r="PZ50" s="145"/>
      <c r="QA50" s="145"/>
      <c r="QB50" s="145"/>
      <c r="QC50" s="145"/>
      <c r="QD50" s="145"/>
      <c r="QE50" s="145"/>
      <c r="QF50" s="145"/>
      <c r="QG50" s="145"/>
      <c r="QH50" s="145"/>
      <c r="QI50" s="145"/>
      <c r="QJ50" s="145"/>
      <c r="QK50" s="145"/>
      <c r="QL50" s="145"/>
      <c r="QM50" s="145"/>
      <c r="QN50" s="145"/>
      <c r="QO50" s="145"/>
      <c r="QP50" s="145"/>
      <c r="QQ50" s="145"/>
      <c r="QR50" s="145"/>
      <c r="QS50" s="145"/>
      <c r="QT50" s="145"/>
      <c r="QU50" s="145"/>
      <c r="QV50" s="145"/>
      <c r="QW50" s="145"/>
      <c r="QX50" s="145"/>
      <c r="QY50" s="145"/>
      <c r="QZ50" s="145"/>
      <c r="RA50" s="145"/>
      <c r="RB50" s="145"/>
      <c r="RC50" s="145"/>
      <c r="RD50" s="145"/>
      <c r="RE50" s="145"/>
      <c r="RF50" s="145"/>
      <c r="RG50" s="145"/>
      <c r="RH50" s="145"/>
      <c r="RI50" s="145"/>
      <c r="RJ50" s="145"/>
      <c r="RK50" s="145"/>
      <c r="RL50" s="145"/>
      <c r="RM50" s="145"/>
      <c r="RN50" s="145"/>
      <c r="RO50" s="145"/>
      <c r="RP50" s="145"/>
      <c r="RQ50" s="145"/>
      <c r="RR50" s="145"/>
      <c r="RS50" s="145"/>
      <c r="RT50" s="145"/>
      <c r="RU50" s="145"/>
      <c r="RV50" s="145"/>
      <c r="RW50" s="145"/>
      <c r="RX50" s="145"/>
      <c r="RY50" s="145"/>
      <c r="RZ50" s="145"/>
      <c r="SA50" s="145"/>
      <c r="SB50" s="145"/>
      <c r="SC50" s="145"/>
      <c r="SD50" s="145"/>
      <c r="SE50" s="145"/>
      <c r="SF50" s="145"/>
      <c r="SG50" s="145"/>
      <c r="SH50" s="145"/>
      <c r="SI50" s="145"/>
      <c r="SJ50" s="145"/>
      <c r="SK50" s="145"/>
      <c r="SL50" s="145"/>
      <c r="SM50" s="145"/>
      <c r="SN50" s="145"/>
      <c r="SO50" s="145"/>
      <c r="SP50" s="145"/>
      <c r="SQ50" s="145"/>
      <c r="SR50" s="145"/>
      <c r="SS50" s="145"/>
      <c r="ST50" s="145"/>
      <c r="SU50" s="145"/>
      <c r="SV50" s="145"/>
      <c r="SW50" s="145"/>
      <c r="SX50" s="145"/>
      <c r="SY50" s="145"/>
      <c r="SZ50" s="145"/>
      <c r="TA50" s="145"/>
      <c r="TB50" s="145"/>
      <c r="TC50" s="145"/>
      <c r="TD50" s="145"/>
      <c r="TE50" s="145"/>
      <c r="TF50" s="145"/>
      <c r="TG50" s="145"/>
      <c r="TH50" s="145"/>
      <c r="TI50" s="145"/>
      <c r="TJ50" s="145"/>
      <c r="TK50" s="145"/>
      <c r="TL50" s="145"/>
      <c r="TM50" s="145"/>
      <c r="TN50" s="145"/>
      <c r="TO50" s="145"/>
      <c r="TP50" s="145"/>
      <c r="TQ50" s="145"/>
      <c r="TR50" s="145"/>
      <c r="TS50" s="145"/>
      <c r="TT50" s="145"/>
      <c r="TU50" s="145"/>
      <c r="TV50" s="145"/>
      <c r="TW50" s="145"/>
      <c r="TX50" s="145"/>
      <c r="TY50" s="145"/>
      <c r="TZ50" s="145"/>
      <c r="UA50" s="145"/>
      <c r="UB50" s="145"/>
      <c r="UC50" s="145"/>
      <c r="UD50" s="145"/>
      <c r="UE50" s="145"/>
      <c r="UF50" s="145"/>
      <c r="UG50" s="145"/>
      <c r="UH50" s="145"/>
      <c r="UI50" s="145"/>
      <c r="UJ50" s="145"/>
      <c r="UK50" s="145"/>
      <c r="UL50" s="145"/>
      <c r="UM50" s="145"/>
      <c r="UN50" s="145"/>
      <c r="UO50" s="145"/>
      <c r="UP50" s="145"/>
      <c r="UQ50" s="145"/>
      <c r="UR50" s="145"/>
      <c r="US50" s="145"/>
      <c r="UT50" s="145"/>
      <c r="UU50" s="145"/>
      <c r="UV50" s="145"/>
      <c r="UW50" s="145"/>
      <c r="UX50" s="145"/>
      <c r="UY50" s="145"/>
      <c r="UZ50" s="145"/>
      <c r="VA50" s="145"/>
      <c r="VB50" s="145"/>
      <c r="VC50" s="145"/>
      <c r="VD50" s="145"/>
      <c r="VE50" s="145"/>
      <c r="VF50" s="145"/>
      <c r="VG50" s="145"/>
      <c r="VH50" s="145"/>
      <c r="VI50" s="145"/>
      <c r="VJ50" s="145"/>
      <c r="VK50" s="145"/>
      <c r="VL50" s="145"/>
      <c r="VM50" s="145"/>
      <c r="VN50" s="145"/>
      <c r="VO50" s="145"/>
      <c r="VP50" s="145"/>
      <c r="VQ50" s="145"/>
      <c r="VR50" s="145"/>
      <c r="VS50" s="145"/>
      <c r="VT50" s="145"/>
      <c r="VU50" s="145"/>
      <c r="VV50" s="145"/>
      <c r="VW50" s="145"/>
      <c r="VX50" s="145"/>
      <c r="VY50" s="145"/>
      <c r="VZ50" s="145"/>
      <c r="WA50" s="145"/>
      <c r="WB50" s="145"/>
      <c r="WC50" s="145"/>
      <c r="WD50" s="145"/>
      <c r="WE50" s="145"/>
      <c r="WF50" s="145"/>
      <c r="WG50" s="145"/>
      <c r="WH50" s="145"/>
      <c r="WI50" s="145"/>
      <c r="WJ50" s="145"/>
      <c r="WK50" s="145"/>
      <c r="WL50" s="145"/>
      <c r="WM50" s="145"/>
      <c r="WN50" s="145"/>
      <c r="WO50" s="145"/>
      <c r="WP50" s="145"/>
      <c r="WQ50" s="145"/>
      <c r="WR50" s="145"/>
      <c r="WS50" s="145"/>
      <c r="WT50" s="145"/>
      <c r="WU50" s="145"/>
      <c r="WV50" s="145"/>
      <c r="WW50" s="145"/>
      <c r="WX50" s="145"/>
      <c r="WY50" s="145"/>
      <c r="WZ50" s="145"/>
      <c r="XA50" s="145"/>
      <c r="XB50" s="145"/>
      <c r="XC50" s="145"/>
      <c r="XD50" s="145"/>
      <c r="XE50" s="145"/>
      <c r="XF50" s="145"/>
      <c r="XG50" s="145"/>
      <c r="XH50" s="145"/>
      <c r="XI50" s="145"/>
      <c r="XJ50" s="145"/>
      <c r="XK50" s="145"/>
      <c r="XL50" s="145"/>
      <c r="XM50" s="145"/>
      <c r="XN50" s="145"/>
      <c r="XO50" s="145"/>
      <c r="XP50" s="145"/>
      <c r="XQ50" s="145"/>
      <c r="XR50" s="145"/>
      <c r="XS50" s="145"/>
      <c r="XT50" s="145"/>
      <c r="XU50" s="145"/>
      <c r="XV50" s="145"/>
      <c r="XW50" s="145"/>
      <c r="XX50" s="145"/>
      <c r="XY50" s="145"/>
      <c r="XZ50" s="145"/>
      <c r="YA50" s="145"/>
      <c r="YB50" s="145"/>
      <c r="YC50" s="145"/>
      <c r="YD50" s="145"/>
      <c r="YE50" s="145"/>
      <c r="YF50" s="145"/>
      <c r="YG50" s="145"/>
      <c r="YH50" s="145"/>
      <c r="YI50" s="145"/>
      <c r="YJ50" s="145"/>
      <c r="YK50" s="145"/>
      <c r="YL50" s="145"/>
      <c r="YM50" s="145"/>
      <c r="YN50" s="145"/>
      <c r="YO50" s="145"/>
      <c r="YP50" s="145"/>
      <c r="YQ50" s="145"/>
      <c r="YR50" s="145"/>
      <c r="YS50" s="145"/>
      <c r="YT50" s="145"/>
      <c r="YU50" s="145"/>
      <c r="YV50" s="145"/>
      <c r="YW50" s="145"/>
      <c r="YX50" s="145"/>
      <c r="YY50" s="145"/>
      <c r="YZ50" s="145"/>
      <c r="ZA50" s="145"/>
      <c r="ZB50" s="145"/>
      <c r="ZC50" s="145"/>
      <c r="ZD50" s="145"/>
      <c r="ZE50" s="145"/>
      <c r="ZF50" s="145"/>
      <c r="ZG50" s="145"/>
      <c r="ZH50" s="145"/>
      <c r="ZI50" s="145"/>
      <c r="ZJ50" s="145"/>
      <c r="ZK50" s="145"/>
      <c r="ZL50" s="145"/>
      <c r="ZM50" s="145"/>
      <c r="ZN50" s="145"/>
      <c r="ZO50" s="145"/>
      <c r="ZP50" s="145"/>
      <c r="ZQ50" s="145"/>
      <c r="ZR50" s="145"/>
      <c r="ZS50" s="145"/>
      <c r="ZT50" s="145"/>
      <c r="ZU50" s="145"/>
      <c r="ZV50" s="145"/>
      <c r="ZW50" s="145"/>
      <c r="ZX50" s="145"/>
      <c r="ZY50" s="145"/>
      <c r="ZZ50" s="145"/>
      <c r="AAA50" s="145"/>
      <c r="AAB50" s="145"/>
      <c r="AAC50" s="145"/>
      <c r="AAD50" s="145"/>
      <c r="AAE50" s="145"/>
      <c r="AAF50" s="145"/>
      <c r="AAG50" s="145"/>
      <c r="AAH50" s="145"/>
      <c r="AAI50" s="145"/>
      <c r="AAJ50" s="145"/>
      <c r="AAK50" s="145"/>
      <c r="AAL50" s="145"/>
      <c r="AAM50" s="145"/>
      <c r="AAN50" s="145"/>
      <c r="AAO50" s="145"/>
      <c r="AAP50" s="145"/>
      <c r="AAQ50" s="145"/>
      <c r="AAR50" s="145"/>
      <c r="AAS50" s="145"/>
      <c r="AAT50" s="145"/>
      <c r="AAU50" s="145"/>
      <c r="AAV50" s="145"/>
      <c r="AAW50" s="145"/>
      <c r="AAX50" s="145"/>
      <c r="AAY50" s="145"/>
      <c r="AAZ50" s="145"/>
      <c r="ABA50" s="145"/>
      <c r="ABB50" s="145"/>
      <c r="ABC50" s="145"/>
      <c r="ABD50" s="145"/>
      <c r="ABE50" s="145"/>
      <c r="ABF50" s="145"/>
      <c r="ABG50" s="145"/>
      <c r="ABH50" s="145"/>
      <c r="ABI50" s="145"/>
      <c r="ABJ50" s="145"/>
      <c r="ABK50" s="145"/>
      <c r="ABL50" s="145"/>
      <c r="ABM50" s="145"/>
      <c r="ABN50" s="145"/>
      <c r="ABO50" s="145"/>
      <c r="ABP50" s="145"/>
      <c r="ABQ50" s="145"/>
      <c r="ABR50" s="145"/>
      <c r="ABS50" s="145"/>
      <c r="ABT50" s="145"/>
      <c r="ABU50" s="145"/>
      <c r="ABV50" s="145"/>
      <c r="ABW50" s="145"/>
      <c r="ABX50" s="145"/>
      <c r="ABY50" s="145"/>
      <c r="ABZ50" s="145"/>
      <c r="ACA50" s="145"/>
      <c r="ACB50" s="145"/>
      <c r="ACC50" s="145"/>
      <c r="ACD50" s="145"/>
      <c r="ACE50" s="145"/>
      <c r="ACF50" s="145"/>
      <c r="ACG50" s="145"/>
      <c r="ACH50" s="145"/>
      <c r="ACI50" s="145"/>
      <c r="ACJ50" s="145"/>
      <c r="ACK50" s="145"/>
      <c r="ACL50" s="145"/>
      <c r="ACM50" s="145"/>
      <c r="ACN50" s="145"/>
      <c r="ACO50" s="145"/>
      <c r="ACP50" s="145"/>
      <c r="ACQ50" s="145"/>
      <c r="ACR50" s="145"/>
      <c r="ACS50" s="145"/>
      <c r="ACT50" s="145"/>
      <c r="ACU50" s="145"/>
      <c r="ACV50" s="145"/>
      <c r="ACW50" s="145"/>
      <c r="ACX50" s="145"/>
      <c r="ACY50" s="145"/>
      <c r="ACZ50" s="145"/>
      <c r="ADA50" s="145"/>
      <c r="ADB50" s="145"/>
      <c r="ADC50" s="145"/>
      <c r="ADD50" s="145"/>
      <c r="ADE50" s="145"/>
      <c r="ADF50" s="145"/>
      <c r="ADG50" s="145"/>
      <c r="ADH50" s="145"/>
      <c r="ADI50" s="145"/>
      <c r="ADJ50" s="145"/>
      <c r="ADK50" s="145"/>
      <c r="ADL50" s="145"/>
      <c r="ADM50" s="145"/>
      <c r="ADN50" s="145"/>
      <c r="ADO50" s="145"/>
      <c r="ADP50" s="145"/>
      <c r="ADQ50" s="145"/>
      <c r="ADR50" s="145"/>
      <c r="ADS50" s="145"/>
      <c r="ADT50" s="145"/>
      <c r="ADU50" s="145"/>
      <c r="ADV50" s="145"/>
      <c r="ADW50" s="145"/>
      <c r="ADX50" s="145"/>
      <c r="ADY50" s="145"/>
      <c r="ADZ50" s="145"/>
      <c r="AEA50" s="145"/>
      <c r="AEB50" s="145"/>
      <c r="AEC50" s="145"/>
      <c r="AED50" s="145"/>
      <c r="AEE50" s="145"/>
      <c r="AEF50" s="145"/>
      <c r="AEG50" s="145"/>
      <c r="AEH50" s="145"/>
      <c r="AEI50" s="145"/>
      <c r="AEJ50" s="145"/>
      <c r="AEK50" s="145"/>
      <c r="AEL50" s="145"/>
      <c r="AEM50" s="145"/>
      <c r="AEN50" s="145"/>
      <c r="AEO50" s="145"/>
      <c r="AEP50" s="145"/>
      <c r="AEQ50" s="145"/>
      <c r="AER50" s="145"/>
      <c r="AES50" s="145"/>
      <c r="AET50" s="145"/>
      <c r="AEU50" s="145"/>
      <c r="AEV50" s="145"/>
      <c r="AEW50" s="145"/>
      <c r="AEX50" s="145"/>
      <c r="AEY50" s="145"/>
      <c r="AEZ50" s="145"/>
      <c r="AFA50" s="145"/>
      <c r="AFB50" s="145"/>
      <c r="AFC50" s="145"/>
      <c r="AFD50" s="145"/>
      <c r="AFE50" s="145"/>
      <c r="AFF50" s="145"/>
      <c r="AFG50" s="145"/>
      <c r="AFH50" s="145"/>
      <c r="AFI50" s="145"/>
      <c r="AFJ50" s="145"/>
      <c r="AFK50" s="145"/>
      <c r="AFL50" s="145"/>
      <c r="AFM50" s="145"/>
      <c r="AFN50" s="145"/>
      <c r="AFO50" s="145"/>
      <c r="AFP50" s="145"/>
      <c r="AFQ50" s="145"/>
      <c r="AFR50" s="145"/>
      <c r="AFS50" s="145"/>
      <c r="AFT50" s="145"/>
      <c r="AFU50" s="145"/>
      <c r="AFV50" s="145"/>
      <c r="AFW50" s="145"/>
      <c r="AFX50" s="145"/>
      <c r="AFY50" s="145"/>
      <c r="AFZ50" s="145"/>
      <c r="AGA50" s="145"/>
      <c r="AGB50" s="145"/>
      <c r="AGC50" s="145"/>
      <c r="AGD50" s="145"/>
      <c r="AGE50" s="145"/>
      <c r="AGF50" s="145"/>
      <c r="AGG50" s="145"/>
      <c r="AGH50" s="145"/>
      <c r="AGI50" s="145"/>
      <c r="AGJ50" s="145"/>
      <c r="AGK50" s="145"/>
      <c r="AGL50" s="145"/>
      <c r="AGM50" s="145"/>
      <c r="AGN50" s="145"/>
      <c r="AGO50" s="145"/>
      <c r="AGP50" s="145"/>
      <c r="AGQ50" s="145"/>
      <c r="AGR50" s="145"/>
      <c r="AGS50" s="145"/>
      <c r="AGT50" s="145"/>
      <c r="AGU50" s="145"/>
      <c r="AGV50" s="145"/>
      <c r="AGW50" s="145"/>
      <c r="AGX50" s="145"/>
      <c r="AGY50" s="145"/>
      <c r="AGZ50" s="145"/>
      <c r="AHA50" s="145"/>
      <c r="AHB50" s="145"/>
      <c r="AHC50" s="145"/>
      <c r="AHD50" s="145"/>
      <c r="AHE50" s="145"/>
      <c r="AHF50" s="145"/>
      <c r="AHG50" s="145"/>
      <c r="AHH50" s="145"/>
      <c r="AHI50" s="145"/>
      <c r="AHJ50" s="145"/>
      <c r="AHK50" s="145"/>
      <c r="AHL50" s="145"/>
      <c r="AHM50" s="145"/>
      <c r="AHN50" s="145"/>
      <c r="AHO50" s="145"/>
      <c r="AHP50" s="145"/>
      <c r="AHQ50" s="145"/>
      <c r="AHR50" s="145"/>
      <c r="AHS50" s="145"/>
      <c r="AHT50" s="145"/>
      <c r="AHU50" s="145"/>
      <c r="AHV50" s="145"/>
      <c r="AHW50" s="145"/>
      <c r="AHX50" s="145"/>
      <c r="AHY50" s="145"/>
      <c r="AHZ50" s="145"/>
      <c r="AIA50" s="145"/>
      <c r="AIB50" s="145"/>
      <c r="AIC50" s="145"/>
      <c r="AID50" s="145"/>
      <c r="AIE50" s="145"/>
      <c r="AIF50" s="145"/>
      <c r="AIG50" s="145"/>
      <c r="AIH50" s="145"/>
      <c r="AII50" s="145"/>
      <c r="AIJ50" s="145"/>
      <c r="AIK50" s="145"/>
      <c r="AIL50" s="145"/>
      <c r="AIM50" s="145"/>
      <c r="AIN50" s="145"/>
      <c r="AIO50" s="145"/>
      <c r="AIP50" s="145"/>
      <c r="AIQ50" s="145"/>
      <c r="AIR50" s="145"/>
      <c r="AIS50" s="145"/>
      <c r="AIT50" s="145"/>
      <c r="AIU50" s="145"/>
      <c r="AIV50" s="145"/>
      <c r="AIW50" s="145"/>
      <c r="AIX50" s="145"/>
      <c r="AIY50" s="145"/>
      <c r="AIZ50" s="145"/>
      <c r="AJA50" s="145"/>
      <c r="AJB50" s="145"/>
      <c r="AJC50" s="145"/>
      <c r="AJD50" s="145"/>
      <c r="AJE50" s="145"/>
    </row>
    <row r="51" spans="1:941" s="52" customFormat="1" ht="45" x14ac:dyDescent="0.25">
      <c r="A51" s="89"/>
      <c r="B51" s="90" t="s">
        <v>78</v>
      </c>
      <c r="C51" s="90" t="s">
        <v>79</v>
      </c>
      <c r="D51" s="90" t="s">
        <v>78</v>
      </c>
      <c r="E51" s="90" t="s">
        <v>79</v>
      </c>
      <c r="F51" s="90" t="s">
        <v>78</v>
      </c>
      <c r="G51" s="90" t="s">
        <v>79</v>
      </c>
      <c r="H51" s="90" t="s">
        <v>78</v>
      </c>
      <c r="I51" s="90" t="s">
        <v>79</v>
      </c>
      <c r="J51" s="90" t="s">
        <v>78</v>
      </c>
      <c r="K51" s="91" t="s">
        <v>79</v>
      </c>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7"/>
      <c r="CL51" s="147"/>
      <c r="CM51" s="147"/>
      <c r="CN51" s="147"/>
      <c r="CO51" s="147"/>
      <c r="CP51" s="147"/>
      <c r="CQ51" s="147"/>
      <c r="CR51" s="147"/>
      <c r="CS51" s="147"/>
      <c r="CT51" s="147"/>
      <c r="CU51" s="147"/>
      <c r="CV51" s="147"/>
      <c r="CW51" s="147"/>
      <c r="CX51" s="147"/>
      <c r="CY51" s="147"/>
      <c r="CZ51" s="147"/>
      <c r="DA51" s="147"/>
      <c r="DB51" s="147"/>
      <c r="DC51" s="147"/>
      <c r="DD51" s="147"/>
      <c r="DE51" s="147"/>
      <c r="DF51" s="147"/>
      <c r="DG51" s="147"/>
      <c r="DH51" s="147"/>
      <c r="DI51" s="147"/>
      <c r="DJ51" s="147"/>
      <c r="DK51" s="147"/>
      <c r="DL51" s="147"/>
      <c r="DM51" s="147"/>
      <c r="DN51" s="147"/>
      <c r="DO51" s="147"/>
      <c r="DP51" s="147"/>
      <c r="DQ51" s="147"/>
      <c r="DR51" s="147"/>
      <c r="DS51" s="147"/>
      <c r="DT51" s="147"/>
      <c r="DU51" s="147"/>
      <c r="DV51" s="147"/>
      <c r="DW51" s="147"/>
      <c r="DX51" s="147"/>
      <c r="DY51" s="147"/>
      <c r="DZ51" s="147"/>
      <c r="EA51" s="147"/>
      <c r="EB51" s="147"/>
      <c r="EC51" s="147"/>
      <c r="ED51" s="147"/>
      <c r="EE51" s="147"/>
      <c r="EF51" s="147"/>
      <c r="EG51" s="147"/>
      <c r="EH51" s="147"/>
      <c r="EI51" s="147"/>
      <c r="EJ51" s="147"/>
      <c r="EK51" s="147"/>
      <c r="EL51" s="147"/>
      <c r="EM51" s="147"/>
      <c r="EN51" s="147"/>
      <c r="EO51" s="147"/>
      <c r="EP51" s="147"/>
      <c r="EQ51" s="147"/>
      <c r="ER51" s="147"/>
      <c r="ES51" s="147"/>
      <c r="ET51" s="147"/>
      <c r="EU51" s="147"/>
      <c r="EV51" s="147"/>
      <c r="EW51" s="147"/>
      <c r="EX51" s="147"/>
      <c r="EY51" s="147"/>
      <c r="EZ51" s="147"/>
      <c r="FA51" s="147"/>
      <c r="FB51" s="147"/>
      <c r="FC51" s="147"/>
      <c r="FD51" s="147"/>
      <c r="FE51" s="147"/>
      <c r="FF51" s="147"/>
      <c r="FG51" s="147"/>
      <c r="FH51" s="147"/>
      <c r="FI51" s="147"/>
      <c r="FJ51" s="147"/>
      <c r="FK51" s="147"/>
      <c r="FL51" s="147"/>
      <c r="FM51" s="147"/>
      <c r="FN51" s="147"/>
      <c r="FO51" s="147"/>
      <c r="FP51" s="147"/>
      <c r="FQ51" s="147"/>
      <c r="FR51" s="147"/>
      <c r="FS51" s="147"/>
      <c r="FT51" s="147"/>
      <c r="FU51" s="147"/>
      <c r="FV51" s="147"/>
      <c r="FW51" s="147"/>
      <c r="FX51" s="147"/>
      <c r="FY51" s="147"/>
      <c r="FZ51" s="147"/>
      <c r="GA51" s="147"/>
      <c r="GB51" s="147"/>
      <c r="GC51" s="147"/>
      <c r="GD51" s="147"/>
      <c r="GE51" s="147"/>
      <c r="GF51" s="147"/>
      <c r="GG51" s="147"/>
      <c r="GH51" s="147"/>
      <c r="GI51" s="147"/>
      <c r="GJ51" s="147"/>
      <c r="GK51" s="147"/>
      <c r="GL51" s="147"/>
      <c r="GM51" s="147"/>
      <c r="GN51" s="147"/>
      <c r="GO51" s="147"/>
      <c r="GP51" s="147"/>
      <c r="GQ51" s="147"/>
      <c r="GR51" s="147"/>
      <c r="GS51" s="147"/>
      <c r="GT51" s="147"/>
      <c r="GU51" s="147"/>
      <c r="GV51" s="147"/>
      <c r="GW51" s="147"/>
      <c r="GX51" s="147"/>
      <c r="GY51" s="147"/>
      <c r="GZ51" s="147"/>
      <c r="HA51" s="147"/>
      <c r="HB51" s="147"/>
      <c r="HC51" s="147"/>
      <c r="HD51" s="147"/>
      <c r="HE51" s="147"/>
      <c r="HF51" s="147"/>
      <c r="HG51" s="147"/>
      <c r="HH51" s="147"/>
      <c r="HI51" s="147"/>
      <c r="HJ51" s="147"/>
      <c r="HK51" s="147"/>
      <c r="HL51" s="147"/>
      <c r="HM51" s="147"/>
      <c r="HN51" s="147"/>
      <c r="HO51" s="147"/>
      <c r="HP51" s="147"/>
      <c r="HQ51" s="147"/>
      <c r="HR51" s="147"/>
      <c r="HS51" s="147"/>
      <c r="HT51" s="147"/>
      <c r="HU51" s="147"/>
      <c r="HV51" s="147"/>
      <c r="HW51" s="147"/>
      <c r="HX51" s="147"/>
      <c r="HY51" s="147"/>
      <c r="HZ51" s="147"/>
      <c r="IA51" s="147"/>
      <c r="IB51" s="147"/>
      <c r="IC51" s="147"/>
      <c r="ID51" s="147"/>
      <c r="IE51" s="147"/>
      <c r="IF51" s="147"/>
      <c r="IG51" s="147"/>
      <c r="IH51" s="147"/>
      <c r="II51" s="147"/>
      <c r="IJ51" s="147"/>
      <c r="IK51" s="147"/>
      <c r="IL51" s="147"/>
      <c r="IM51" s="147"/>
      <c r="IN51" s="147"/>
      <c r="IO51" s="147"/>
      <c r="IP51" s="147"/>
      <c r="IQ51" s="147"/>
      <c r="IR51" s="147"/>
      <c r="IS51" s="147"/>
      <c r="IT51" s="147"/>
      <c r="IU51" s="147"/>
      <c r="IV51" s="147"/>
      <c r="IW51" s="147"/>
      <c r="IX51" s="147"/>
      <c r="IY51" s="147"/>
      <c r="IZ51" s="147"/>
      <c r="JA51" s="147"/>
      <c r="JB51" s="147"/>
      <c r="JC51" s="147"/>
      <c r="JD51" s="147"/>
      <c r="JE51" s="147"/>
      <c r="JF51" s="147"/>
      <c r="JG51" s="147"/>
      <c r="JH51" s="147"/>
      <c r="JI51" s="147"/>
      <c r="JJ51" s="147"/>
      <c r="JK51" s="147"/>
      <c r="JL51" s="147"/>
      <c r="JM51" s="147"/>
      <c r="JN51" s="147"/>
      <c r="JO51" s="147"/>
      <c r="JP51" s="147"/>
      <c r="JQ51" s="147"/>
      <c r="JR51" s="147"/>
      <c r="JS51" s="147"/>
      <c r="JT51" s="147"/>
      <c r="JU51" s="147"/>
      <c r="JV51" s="147"/>
      <c r="JW51" s="147"/>
      <c r="JX51" s="147"/>
      <c r="JY51" s="147"/>
      <c r="JZ51" s="147"/>
      <c r="KA51" s="147"/>
      <c r="KB51" s="147"/>
      <c r="KC51" s="147"/>
      <c r="KD51" s="147"/>
      <c r="KE51" s="147"/>
      <c r="KF51" s="147"/>
      <c r="KG51" s="147"/>
      <c r="KH51" s="147"/>
      <c r="KI51" s="147"/>
      <c r="KJ51" s="147"/>
      <c r="KK51" s="147"/>
      <c r="KL51" s="147"/>
      <c r="KM51" s="147"/>
      <c r="KN51" s="147"/>
      <c r="KO51" s="147"/>
      <c r="KP51" s="147"/>
      <c r="KQ51" s="147"/>
      <c r="KR51" s="147"/>
      <c r="KS51" s="147"/>
      <c r="KT51" s="147"/>
      <c r="KU51" s="147"/>
      <c r="KV51" s="147"/>
      <c r="KW51" s="147"/>
      <c r="KX51" s="147"/>
      <c r="KY51" s="147"/>
      <c r="KZ51" s="147"/>
      <c r="LA51" s="147"/>
      <c r="LB51" s="147"/>
      <c r="LC51" s="147"/>
      <c r="LD51" s="147"/>
      <c r="LE51" s="147"/>
      <c r="LF51" s="147"/>
      <c r="LG51" s="147"/>
      <c r="LH51" s="147"/>
      <c r="LI51" s="147"/>
      <c r="LJ51" s="147"/>
      <c r="LK51" s="147"/>
      <c r="LL51" s="147"/>
      <c r="LM51" s="147"/>
      <c r="LN51" s="147"/>
      <c r="LO51" s="147"/>
      <c r="LP51" s="147"/>
      <c r="LQ51" s="147"/>
      <c r="LR51" s="147"/>
      <c r="LS51" s="147"/>
      <c r="LT51" s="147"/>
      <c r="LU51" s="147"/>
      <c r="LV51" s="147"/>
      <c r="LW51" s="147"/>
      <c r="LX51" s="147"/>
      <c r="LY51" s="147"/>
      <c r="LZ51" s="147"/>
      <c r="MA51" s="147"/>
      <c r="MB51" s="147"/>
      <c r="MC51" s="147"/>
      <c r="MD51" s="147"/>
      <c r="ME51" s="147"/>
      <c r="MF51" s="147"/>
      <c r="MG51" s="147"/>
      <c r="MH51" s="147"/>
      <c r="MI51" s="147"/>
      <c r="MJ51" s="147"/>
      <c r="MK51" s="147"/>
      <c r="ML51" s="147"/>
      <c r="MM51" s="147"/>
      <c r="MN51" s="147"/>
      <c r="MO51" s="147"/>
      <c r="MP51" s="147"/>
      <c r="MQ51" s="147"/>
      <c r="MR51" s="147"/>
      <c r="MS51" s="147"/>
      <c r="MT51" s="147"/>
      <c r="MU51" s="147"/>
      <c r="MV51" s="147"/>
      <c r="MW51" s="147"/>
      <c r="MX51" s="147"/>
      <c r="MY51" s="147"/>
      <c r="MZ51" s="147"/>
      <c r="NA51" s="147"/>
      <c r="NB51" s="147"/>
      <c r="NC51" s="147"/>
      <c r="ND51" s="147"/>
      <c r="NE51" s="147"/>
      <c r="NF51" s="147"/>
      <c r="NG51" s="147"/>
      <c r="NH51" s="147"/>
      <c r="NI51" s="147"/>
      <c r="NJ51" s="147"/>
      <c r="NK51" s="147"/>
      <c r="NL51" s="147"/>
      <c r="NM51" s="147"/>
      <c r="NN51" s="147"/>
      <c r="NO51" s="147"/>
      <c r="NP51" s="147"/>
      <c r="NQ51" s="147"/>
      <c r="NR51" s="147"/>
      <c r="NS51" s="147"/>
      <c r="NT51" s="147"/>
      <c r="NU51" s="147"/>
      <c r="NV51" s="147"/>
      <c r="NW51" s="147"/>
      <c r="NX51" s="147"/>
      <c r="NY51" s="147"/>
      <c r="NZ51" s="147"/>
      <c r="OA51" s="147"/>
      <c r="OB51" s="147"/>
      <c r="OC51" s="147"/>
      <c r="OD51" s="147"/>
      <c r="OE51" s="147"/>
      <c r="OF51" s="147"/>
      <c r="OG51" s="147"/>
      <c r="OH51" s="147"/>
      <c r="OI51" s="147"/>
      <c r="OJ51" s="147"/>
      <c r="OK51" s="147"/>
      <c r="OL51" s="147"/>
      <c r="OM51" s="147"/>
      <c r="ON51" s="147"/>
      <c r="OO51" s="147"/>
      <c r="OP51" s="147"/>
      <c r="OQ51" s="147"/>
      <c r="OR51" s="147"/>
      <c r="OS51" s="147"/>
      <c r="OT51" s="147"/>
      <c r="OU51" s="147"/>
      <c r="OV51" s="147"/>
      <c r="OW51" s="147"/>
      <c r="OX51" s="147"/>
      <c r="OY51" s="147"/>
      <c r="OZ51" s="147"/>
      <c r="PA51" s="147"/>
      <c r="PB51" s="147"/>
      <c r="PC51" s="147"/>
      <c r="PD51" s="147"/>
      <c r="PE51" s="147"/>
      <c r="PF51" s="147"/>
      <c r="PG51" s="147"/>
      <c r="PH51" s="147"/>
      <c r="PI51" s="147"/>
      <c r="PJ51" s="147"/>
      <c r="PK51" s="147"/>
      <c r="PL51" s="147"/>
      <c r="PM51" s="147"/>
      <c r="PN51" s="147"/>
      <c r="PO51" s="147"/>
      <c r="PP51" s="147"/>
      <c r="PQ51" s="147"/>
      <c r="PR51" s="147"/>
      <c r="PS51" s="147"/>
      <c r="PT51" s="147"/>
      <c r="PU51" s="147"/>
      <c r="PV51" s="147"/>
      <c r="PW51" s="147"/>
      <c r="PX51" s="147"/>
      <c r="PY51" s="147"/>
      <c r="PZ51" s="147"/>
      <c r="QA51" s="147"/>
      <c r="QB51" s="147"/>
      <c r="QC51" s="147"/>
      <c r="QD51" s="147"/>
      <c r="QE51" s="147"/>
      <c r="QF51" s="147"/>
      <c r="QG51" s="147"/>
      <c r="QH51" s="147"/>
      <c r="QI51" s="147"/>
      <c r="QJ51" s="147"/>
      <c r="QK51" s="147"/>
      <c r="QL51" s="147"/>
      <c r="QM51" s="147"/>
      <c r="QN51" s="147"/>
      <c r="QO51" s="147"/>
      <c r="QP51" s="147"/>
      <c r="QQ51" s="147"/>
      <c r="QR51" s="147"/>
      <c r="QS51" s="147"/>
      <c r="QT51" s="147"/>
      <c r="QU51" s="147"/>
      <c r="QV51" s="147"/>
      <c r="QW51" s="147"/>
      <c r="QX51" s="147"/>
      <c r="QY51" s="147"/>
      <c r="QZ51" s="147"/>
      <c r="RA51" s="147"/>
      <c r="RB51" s="147"/>
      <c r="RC51" s="147"/>
      <c r="RD51" s="147"/>
      <c r="RE51" s="147"/>
      <c r="RF51" s="147"/>
      <c r="RG51" s="147"/>
      <c r="RH51" s="147"/>
      <c r="RI51" s="147"/>
      <c r="RJ51" s="147"/>
      <c r="RK51" s="147"/>
      <c r="RL51" s="147"/>
      <c r="RM51" s="147"/>
      <c r="RN51" s="147"/>
      <c r="RO51" s="147"/>
      <c r="RP51" s="147"/>
      <c r="RQ51" s="147"/>
      <c r="RR51" s="147"/>
      <c r="RS51" s="147"/>
      <c r="RT51" s="147"/>
      <c r="RU51" s="147"/>
      <c r="RV51" s="147"/>
      <c r="RW51" s="147"/>
      <c r="RX51" s="147"/>
      <c r="RY51" s="147"/>
      <c r="RZ51" s="147"/>
      <c r="SA51" s="147"/>
      <c r="SB51" s="147"/>
      <c r="SC51" s="147"/>
      <c r="SD51" s="147"/>
      <c r="SE51" s="147"/>
      <c r="SF51" s="147"/>
      <c r="SG51" s="147"/>
      <c r="SH51" s="147"/>
      <c r="SI51" s="147"/>
      <c r="SJ51" s="147"/>
      <c r="SK51" s="147"/>
      <c r="SL51" s="147"/>
      <c r="SM51" s="147"/>
      <c r="SN51" s="147"/>
      <c r="SO51" s="147"/>
      <c r="SP51" s="147"/>
      <c r="SQ51" s="147"/>
      <c r="SR51" s="147"/>
      <c r="SS51" s="147"/>
      <c r="ST51" s="147"/>
      <c r="SU51" s="147"/>
      <c r="SV51" s="147"/>
      <c r="SW51" s="147"/>
      <c r="SX51" s="147"/>
      <c r="SY51" s="147"/>
      <c r="SZ51" s="147"/>
      <c r="TA51" s="147"/>
      <c r="TB51" s="147"/>
      <c r="TC51" s="147"/>
      <c r="TD51" s="147"/>
      <c r="TE51" s="147"/>
      <c r="TF51" s="147"/>
      <c r="TG51" s="147"/>
      <c r="TH51" s="147"/>
      <c r="TI51" s="147"/>
      <c r="TJ51" s="147"/>
      <c r="TK51" s="147"/>
      <c r="TL51" s="147"/>
      <c r="TM51" s="147"/>
      <c r="TN51" s="147"/>
      <c r="TO51" s="147"/>
      <c r="TP51" s="147"/>
      <c r="TQ51" s="147"/>
      <c r="TR51" s="147"/>
      <c r="TS51" s="147"/>
      <c r="TT51" s="147"/>
      <c r="TU51" s="147"/>
      <c r="TV51" s="147"/>
      <c r="TW51" s="147"/>
      <c r="TX51" s="147"/>
      <c r="TY51" s="147"/>
      <c r="TZ51" s="147"/>
      <c r="UA51" s="147"/>
      <c r="UB51" s="147"/>
      <c r="UC51" s="147"/>
      <c r="UD51" s="147"/>
      <c r="UE51" s="147"/>
      <c r="UF51" s="147"/>
      <c r="UG51" s="147"/>
      <c r="UH51" s="147"/>
      <c r="UI51" s="147"/>
      <c r="UJ51" s="147"/>
      <c r="UK51" s="147"/>
      <c r="UL51" s="147"/>
      <c r="UM51" s="147"/>
      <c r="UN51" s="147"/>
      <c r="UO51" s="147"/>
      <c r="UP51" s="147"/>
      <c r="UQ51" s="147"/>
      <c r="UR51" s="147"/>
      <c r="US51" s="147"/>
      <c r="UT51" s="147"/>
      <c r="UU51" s="147"/>
      <c r="UV51" s="147"/>
      <c r="UW51" s="147"/>
      <c r="UX51" s="147"/>
      <c r="UY51" s="147"/>
      <c r="UZ51" s="147"/>
      <c r="VA51" s="147"/>
      <c r="VB51" s="147"/>
      <c r="VC51" s="147"/>
      <c r="VD51" s="147"/>
      <c r="VE51" s="147"/>
      <c r="VF51" s="147"/>
      <c r="VG51" s="147"/>
      <c r="VH51" s="147"/>
      <c r="VI51" s="147"/>
      <c r="VJ51" s="147"/>
      <c r="VK51" s="147"/>
      <c r="VL51" s="147"/>
      <c r="VM51" s="147"/>
      <c r="VN51" s="147"/>
      <c r="VO51" s="147"/>
      <c r="VP51" s="147"/>
      <c r="VQ51" s="147"/>
      <c r="VR51" s="147"/>
      <c r="VS51" s="147"/>
      <c r="VT51" s="147"/>
      <c r="VU51" s="147"/>
      <c r="VV51" s="147"/>
      <c r="VW51" s="147"/>
      <c r="VX51" s="147"/>
      <c r="VY51" s="147"/>
      <c r="VZ51" s="147"/>
      <c r="WA51" s="147"/>
      <c r="WB51" s="147"/>
      <c r="WC51" s="147"/>
      <c r="WD51" s="147"/>
      <c r="WE51" s="147"/>
      <c r="WF51" s="147"/>
      <c r="WG51" s="147"/>
      <c r="WH51" s="147"/>
      <c r="WI51" s="147"/>
      <c r="WJ51" s="147"/>
      <c r="WK51" s="147"/>
      <c r="WL51" s="147"/>
      <c r="WM51" s="147"/>
      <c r="WN51" s="147"/>
      <c r="WO51" s="147"/>
      <c r="WP51" s="147"/>
      <c r="WQ51" s="147"/>
      <c r="WR51" s="147"/>
      <c r="WS51" s="147"/>
      <c r="WT51" s="147"/>
      <c r="WU51" s="147"/>
      <c r="WV51" s="147"/>
      <c r="WW51" s="147"/>
      <c r="WX51" s="147"/>
      <c r="WY51" s="147"/>
      <c r="WZ51" s="147"/>
      <c r="XA51" s="147"/>
      <c r="XB51" s="147"/>
      <c r="XC51" s="147"/>
      <c r="XD51" s="147"/>
      <c r="XE51" s="147"/>
      <c r="XF51" s="147"/>
      <c r="XG51" s="147"/>
      <c r="XH51" s="147"/>
      <c r="XI51" s="147"/>
      <c r="XJ51" s="147"/>
      <c r="XK51" s="147"/>
      <c r="XL51" s="147"/>
      <c r="XM51" s="147"/>
      <c r="XN51" s="147"/>
      <c r="XO51" s="147"/>
      <c r="XP51" s="147"/>
      <c r="XQ51" s="147"/>
      <c r="XR51" s="147"/>
      <c r="XS51" s="147"/>
      <c r="XT51" s="147"/>
      <c r="XU51" s="147"/>
      <c r="XV51" s="147"/>
      <c r="XW51" s="147"/>
      <c r="XX51" s="147"/>
      <c r="XY51" s="147"/>
      <c r="XZ51" s="147"/>
      <c r="YA51" s="147"/>
      <c r="YB51" s="147"/>
      <c r="YC51" s="147"/>
      <c r="YD51" s="147"/>
      <c r="YE51" s="147"/>
      <c r="YF51" s="147"/>
      <c r="YG51" s="147"/>
      <c r="YH51" s="147"/>
      <c r="YI51" s="147"/>
      <c r="YJ51" s="147"/>
      <c r="YK51" s="147"/>
      <c r="YL51" s="147"/>
      <c r="YM51" s="147"/>
      <c r="YN51" s="147"/>
      <c r="YO51" s="147"/>
      <c r="YP51" s="147"/>
      <c r="YQ51" s="147"/>
      <c r="YR51" s="147"/>
      <c r="YS51" s="147"/>
      <c r="YT51" s="147"/>
      <c r="YU51" s="147"/>
      <c r="YV51" s="147"/>
      <c r="YW51" s="147"/>
      <c r="YX51" s="147"/>
      <c r="YY51" s="147"/>
      <c r="YZ51" s="147"/>
      <c r="ZA51" s="147"/>
      <c r="ZB51" s="147"/>
      <c r="ZC51" s="147"/>
      <c r="ZD51" s="147"/>
      <c r="ZE51" s="147"/>
      <c r="ZF51" s="147"/>
      <c r="ZG51" s="147"/>
      <c r="ZH51" s="147"/>
      <c r="ZI51" s="147"/>
      <c r="ZJ51" s="147"/>
      <c r="ZK51" s="147"/>
      <c r="ZL51" s="147"/>
      <c r="ZM51" s="147"/>
      <c r="ZN51" s="147"/>
      <c r="ZO51" s="147"/>
      <c r="ZP51" s="147"/>
      <c r="ZQ51" s="147"/>
      <c r="ZR51" s="147"/>
      <c r="ZS51" s="147"/>
      <c r="ZT51" s="147"/>
      <c r="ZU51" s="147"/>
      <c r="ZV51" s="147"/>
      <c r="ZW51" s="147"/>
      <c r="ZX51" s="147"/>
      <c r="ZY51" s="147"/>
      <c r="ZZ51" s="147"/>
      <c r="AAA51" s="147"/>
      <c r="AAB51" s="147"/>
      <c r="AAC51" s="147"/>
      <c r="AAD51" s="147"/>
      <c r="AAE51" s="147"/>
      <c r="AAF51" s="147"/>
      <c r="AAG51" s="147"/>
      <c r="AAH51" s="147"/>
      <c r="AAI51" s="147"/>
      <c r="AAJ51" s="147"/>
      <c r="AAK51" s="147"/>
      <c r="AAL51" s="147"/>
      <c r="AAM51" s="147"/>
      <c r="AAN51" s="147"/>
      <c r="AAO51" s="147"/>
      <c r="AAP51" s="147"/>
      <c r="AAQ51" s="147"/>
      <c r="AAR51" s="147"/>
      <c r="AAS51" s="147"/>
      <c r="AAT51" s="147"/>
      <c r="AAU51" s="147"/>
      <c r="AAV51" s="147"/>
      <c r="AAW51" s="147"/>
      <c r="AAX51" s="147"/>
      <c r="AAY51" s="147"/>
      <c r="AAZ51" s="147"/>
      <c r="ABA51" s="147"/>
      <c r="ABB51" s="147"/>
      <c r="ABC51" s="147"/>
      <c r="ABD51" s="147"/>
      <c r="ABE51" s="147"/>
      <c r="ABF51" s="147"/>
      <c r="ABG51" s="147"/>
      <c r="ABH51" s="147"/>
      <c r="ABI51" s="147"/>
      <c r="ABJ51" s="147"/>
      <c r="ABK51" s="147"/>
      <c r="ABL51" s="147"/>
      <c r="ABM51" s="147"/>
      <c r="ABN51" s="147"/>
      <c r="ABO51" s="147"/>
      <c r="ABP51" s="147"/>
      <c r="ABQ51" s="147"/>
      <c r="ABR51" s="147"/>
      <c r="ABS51" s="147"/>
      <c r="ABT51" s="147"/>
      <c r="ABU51" s="147"/>
      <c r="ABV51" s="147"/>
      <c r="ABW51" s="147"/>
      <c r="ABX51" s="147"/>
      <c r="ABY51" s="147"/>
      <c r="ABZ51" s="147"/>
      <c r="ACA51" s="147"/>
      <c r="ACB51" s="147"/>
      <c r="ACC51" s="147"/>
      <c r="ACD51" s="147"/>
      <c r="ACE51" s="147"/>
      <c r="ACF51" s="147"/>
      <c r="ACG51" s="147"/>
      <c r="ACH51" s="147"/>
      <c r="ACI51" s="147"/>
      <c r="ACJ51" s="147"/>
      <c r="ACK51" s="147"/>
      <c r="ACL51" s="147"/>
      <c r="ACM51" s="147"/>
      <c r="ACN51" s="147"/>
      <c r="ACO51" s="147"/>
      <c r="ACP51" s="147"/>
      <c r="ACQ51" s="147"/>
      <c r="ACR51" s="147"/>
      <c r="ACS51" s="147"/>
      <c r="ACT51" s="147"/>
      <c r="ACU51" s="147"/>
      <c r="ACV51" s="147"/>
      <c r="ACW51" s="147"/>
      <c r="ACX51" s="147"/>
      <c r="ACY51" s="147"/>
      <c r="ACZ51" s="147"/>
      <c r="ADA51" s="147"/>
      <c r="ADB51" s="147"/>
      <c r="ADC51" s="147"/>
      <c r="ADD51" s="147"/>
      <c r="ADE51" s="147"/>
      <c r="ADF51" s="147"/>
      <c r="ADG51" s="147"/>
      <c r="ADH51" s="147"/>
      <c r="ADI51" s="147"/>
      <c r="ADJ51" s="147"/>
      <c r="ADK51" s="147"/>
      <c r="ADL51" s="147"/>
      <c r="ADM51" s="147"/>
      <c r="ADN51" s="147"/>
      <c r="ADO51" s="147"/>
      <c r="ADP51" s="147"/>
      <c r="ADQ51" s="147"/>
      <c r="ADR51" s="147"/>
      <c r="ADS51" s="147"/>
      <c r="ADT51" s="147"/>
      <c r="ADU51" s="147"/>
      <c r="ADV51" s="147"/>
      <c r="ADW51" s="147"/>
      <c r="ADX51" s="147"/>
      <c r="ADY51" s="147"/>
      <c r="ADZ51" s="147"/>
      <c r="AEA51" s="147"/>
      <c r="AEB51" s="147"/>
      <c r="AEC51" s="147"/>
      <c r="AED51" s="147"/>
      <c r="AEE51" s="147"/>
      <c r="AEF51" s="147"/>
      <c r="AEG51" s="147"/>
      <c r="AEH51" s="147"/>
      <c r="AEI51" s="147"/>
      <c r="AEJ51" s="147"/>
      <c r="AEK51" s="147"/>
      <c r="AEL51" s="147"/>
      <c r="AEM51" s="147"/>
      <c r="AEN51" s="147"/>
      <c r="AEO51" s="147"/>
      <c r="AEP51" s="147"/>
      <c r="AEQ51" s="147"/>
      <c r="AER51" s="147"/>
      <c r="AES51" s="147"/>
      <c r="AET51" s="147"/>
      <c r="AEU51" s="147"/>
      <c r="AEV51" s="147"/>
      <c r="AEW51" s="147"/>
      <c r="AEX51" s="147"/>
      <c r="AEY51" s="147"/>
      <c r="AEZ51" s="147"/>
      <c r="AFA51" s="147"/>
      <c r="AFB51" s="147"/>
      <c r="AFC51" s="147"/>
      <c r="AFD51" s="147"/>
      <c r="AFE51" s="147"/>
      <c r="AFF51" s="147"/>
      <c r="AFG51" s="147"/>
      <c r="AFH51" s="147"/>
      <c r="AFI51" s="147"/>
      <c r="AFJ51" s="147"/>
      <c r="AFK51" s="147"/>
      <c r="AFL51" s="147"/>
      <c r="AFM51" s="147"/>
      <c r="AFN51" s="147"/>
      <c r="AFO51" s="147"/>
      <c r="AFP51" s="147"/>
      <c r="AFQ51" s="147"/>
      <c r="AFR51" s="147"/>
      <c r="AFS51" s="147"/>
      <c r="AFT51" s="147"/>
      <c r="AFU51" s="147"/>
      <c r="AFV51" s="147"/>
      <c r="AFW51" s="147"/>
      <c r="AFX51" s="147"/>
      <c r="AFY51" s="147"/>
      <c r="AFZ51" s="147"/>
      <c r="AGA51" s="147"/>
      <c r="AGB51" s="147"/>
      <c r="AGC51" s="147"/>
      <c r="AGD51" s="147"/>
      <c r="AGE51" s="147"/>
      <c r="AGF51" s="147"/>
      <c r="AGG51" s="147"/>
      <c r="AGH51" s="147"/>
      <c r="AGI51" s="147"/>
      <c r="AGJ51" s="147"/>
      <c r="AGK51" s="147"/>
      <c r="AGL51" s="147"/>
      <c r="AGM51" s="147"/>
      <c r="AGN51" s="147"/>
      <c r="AGO51" s="147"/>
      <c r="AGP51" s="147"/>
      <c r="AGQ51" s="147"/>
      <c r="AGR51" s="147"/>
      <c r="AGS51" s="147"/>
      <c r="AGT51" s="147"/>
      <c r="AGU51" s="147"/>
      <c r="AGV51" s="147"/>
      <c r="AGW51" s="147"/>
      <c r="AGX51" s="147"/>
      <c r="AGY51" s="147"/>
      <c r="AGZ51" s="147"/>
      <c r="AHA51" s="147"/>
      <c r="AHB51" s="147"/>
      <c r="AHC51" s="147"/>
      <c r="AHD51" s="147"/>
      <c r="AHE51" s="147"/>
      <c r="AHF51" s="147"/>
      <c r="AHG51" s="147"/>
      <c r="AHH51" s="147"/>
      <c r="AHI51" s="147"/>
      <c r="AHJ51" s="147"/>
      <c r="AHK51" s="147"/>
      <c r="AHL51" s="147"/>
      <c r="AHM51" s="147"/>
      <c r="AHN51" s="147"/>
      <c r="AHO51" s="147"/>
      <c r="AHP51" s="147"/>
      <c r="AHQ51" s="147"/>
      <c r="AHR51" s="147"/>
      <c r="AHS51" s="147"/>
      <c r="AHT51" s="147"/>
      <c r="AHU51" s="147"/>
      <c r="AHV51" s="147"/>
      <c r="AHW51" s="147"/>
      <c r="AHX51" s="147"/>
      <c r="AHY51" s="147"/>
      <c r="AHZ51" s="147"/>
      <c r="AIA51" s="147"/>
      <c r="AIB51" s="147"/>
      <c r="AIC51" s="147"/>
      <c r="AID51" s="147"/>
      <c r="AIE51" s="147"/>
      <c r="AIF51" s="147"/>
      <c r="AIG51" s="147"/>
      <c r="AIH51" s="147"/>
      <c r="AII51" s="147"/>
      <c r="AIJ51" s="147"/>
      <c r="AIK51" s="147"/>
      <c r="AIL51" s="147"/>
      <c r="AIM51" s="147"/>
      <c r="AIN51" s="147"/>
      <c r="AIO51" s="147"/>
      <c r="AIP51" s="147"/>
      <c r="AIQ51" s="147"/>
      <c r="AIR51" s="147"/>
      <c r="AIS51" s="147"/>
      <c r="AIT51" s="147"/>
      <c r="AIU51" s="147"/>
      <c r="AIV51" s="147"/>
      <c r="AIW51" s="147"/>
      <c r="AIX51" s="147"/>
      <c r="AIY51" s="147"/>
      <c r="AIZ51" s="147"/>
      <c r="AJA51" s="147"/>
      <c r="AJB51" s="147"/>
      <c r="AJC51" s="147"/>
      <c r="AJD51" s="147"/>
      <c r="AJE51" s="147"/>
    </row>
    <row r="52" spans="1:941" x14ac:dyDescent="0.25">
      <c r="A52" s="74"/>
      <c r="B52" s="62"/>
      <c r="C52" s="62"/>
      <c r="D52" s="63"/>
      <c r="E52" s="63"/>
      <c r="F52" s="63"/>
      <c r="G52" s="63"/>
      <c r="H52" s="63"/>
      <c r="I52" s="63"/>
      <c r="J52" s="63"/>
      <c r="K52" s="75"/>
    </row>
    <row r="53" spans="1:941" x14ac:dyDescent="0.25">
      <c r="A53" s="76" t="s">
        <v>85</v>
      </c>
      <c r="B53" s="64">
        <f>SUM(D53,F53,H53,J53)</f>
        <v>0</v>
      </c>
      <c r="C53" s="64">
        <f>SUM(E53,G53,I53,K53)</f>
        <v>0</v>
      </c>
      <c r="D53" s="64">
        <f t="shared" ref="D53:K53" si="5">SUM(D55:D66)</f>
        <v>0</v>
      </c>
      <c r="E53" s="64">
        <f t="shared" si="5"/>
        <v>0</v>
      </c>
      <c r="F53" s="64">
        <f t="shared" si="5"/>
        <v>0</v>
      </c>
      <c r="G53" s="64">
        <f t="shared" si="5"/>
        <v>0</v>
      </c>
      <c r="H53" s="64">
        <f t="shared" si="5"/>
        <v>0</v>
      </c>
      <c r="I53" s="64">
        <f t="shared" si="5"/>
        <v>0</v>
      </c>
      <c r="J53" s="64">
        <f t="shared" si="5"/>
        <v>0</v>
      </c>
      <c r="K53" s="77">
        <f t="shared" si="5"/>
        <v>0</v>
      </c>
    </row>
    <row r="54" spans="1:941" x14ac:dyDescent="0.25">
      <c r="A54" s="78"/>
      <c r="B54" s="39"/>
      <c r="C54" s="39"/>
      <c r="D54" s="39"/>
      <c r="E54" s="39"/>
      <c r="F54" s="39"/>
      <c r="G54" s="39"/>
      <c r="H54" s="39"/>
      <c r="I54" s="39"/>
      <c r="J54" s="39"/>
      <c r="K54" s="79"/>
    </row>
    <row r="55" spans="1:941" x14ac:dyDescent="0.25">
      <c r="A55" s="78" t="str">
        <f>Oppsett!$P$2</f>
        <v>Januar</v>
      </c>
      <c r="B55" s="39">
        <f>SUM(D55,F55,H55,J55)</f>
        <v>0</v>
      </c>
      <c r="C55" s="39">
        <f>SUM(E55,G55,I55,K55)</f>
        <v>0</v>
      </c>
      <c r="D55" s="39">
        <f>COUNTIFS('Registrering 2026'!$B:$B,$A55,'Registrering 2026'!$D:$D,"Eget",'Registrering 2026'!$G:$G,Oppsett!$D$1)</f>
        <v>0</v>
      </c>
      <c r="E55" s="39">
        <f>SUMIFS('Registrering 2026'!$H:$H,'Registrering 2026'!$B:$B,$A55,'Registrering 2026'!$D:$D,"Eget",'Registrering 2026'!$G:$G,Oppsett!$D$1)</f>
        <v>0</v>
      </c>
      <c r="F55" s="39">
        <f>COUNTIFS('Registrering 2026'!$B:$B,$A55,'Registrering 2026'!$D:$D,"Eget",'Registrering 2026'!$G:$G,Oppsett!$E$1)</f>
        <v>0</v>
      </c>
      <c r="G55" s="39">
        <f>SUMIFS('Registrering 2026'!$H:$H,'Registrering 2026'!$B:$B,$A55,'Registrering 2026'!$D:$D,"Eget",'Registrering 2026'!$G:$G,Oppsett!$E$1)</f>
        <v>0</v>
      </c>
      <c r="H55" s="39">
        <f>COUNTIFS('Registrering 2026'!$B:$B,$A55,'Registrering 2026'!$D:$D,"Eget",'Registrering 2026'!$G:$G,Oppsett!$F$1)</f>
        <v>0</v>
      </c>
      <c r="I55" s="39">
        <f>SUMIFS('Registrering 2026'!$H:$H,'Registrering 2026'!$B:$B,$A55,'Registrering 2026'!$D:$D,"Eget",'Registrering 2026'!$G:$G,Oppsett!$F$1)</f>
        <v>0</v>
      </c>
      <c r="J55" s="39">
        <f>COUNTIFS('Registrering 2026'!$B:$B,$A55,'Registrering 2026'!$D:$D,"Eget",'Registrering 2026'!$G:$G,Oppsett!$G$1)</f>
        <v>0</v>
      </c>
      <c r="K55" s="79">
        <f>SUMIFS('Registrering 2026'!$H:$H,'Registrering 2026'!$B:$B,$A55,'Registrering 2026'!$D:$D,"Eget",'Registrering 2026'!$G:$G,Oppsett!$G$1)</f>
        <v>0</v>
      </c>
    </row>
    <row r="56" spans="1:941" x14ac:dyDescent="0.25">
      <c r="A56" s="78" t="str">
        <f>Oppsett!$P$3</f>
        <v>Februar</v>
      </c>
      <c r="B56" s="39">
        <f t="shared" ref="B56:B66" si="6">SUM(D56,F56,H56,J56)</f>
        <v>0</v>
      </c>
      <c r="C56" s="39">
        <f t="shared" ref="C56:C66" si="7">SUM(E56,G56,I56,K56)</f>
        <v>0</v>
      </c>
      <c r="D56" s="39">
        <f>COUNTIFS('Registrering 2026'!$B:$B,$A56,'Registrering 2026'!$D:$D,"Eget",'Registrering 2026'!$G:$G,Oppsett!$D$1)</f>
        <v>0</v>
      </c>
      <c r="E56" s="39">
        <f>SUMIFS('Registrering 2026'!$H:$H,'Registrering 2026'!$B:$B,$A56,'Registrering 2026'!$D:$D,"Eget",'Registrering 2026'!$G:$G,Oppsett!$D$1)</f>
        <v>0</v>
      </c>
      <c r="F56" s="39">
        <f>COUNTIFS('Registrering 2026'!$B:$B,$A56,'Registrering 2026'!$D:$D,"Eget",'Registrering 2026'!$G:$G,Oppsett!$E$1)</f>
        <v>0</v>
      </c>
      <c r="G56" s="39">
        <f>SUMIFS('Registrering 2026'!$H:$H,'Registrering 2026'!$B:$B,$A56,'Registrering 2026'!$D:$D,"Eget",'Registrering 2026'!$G:$G,Oppsett!$E$1)</f>
        <v>0</v>
      </c>
      <c r="H56" s="39">
        <f>COUNTIFS('Registrering 2026'!$B:$B,$A56,'Registrering 2026'!$D:$D,"Eget",'Registrering 2026'!$G:$G,Oppsett!$F$1)</f>
        <v>0</v>
      </c>
      <c r="I56" s="39">
        <f>SUMIFS('Registrering 2026'!$H:$H,'Registrering 2026'!$B:$B,$A56,'Registrering 2026'!$D:$D,"Eget",'Registrering 2026'!$G:$G,Oppsett!$F$1)</f>
        <v>0</v>
      </c>
      <c r="J56" s="39">
        <f>COUNTIFS('Registrering 2026'!$B:$B,$A56,'Registrering 2026'!$D:$D,"Eget",'Registrering 2026'!$G:$G,Oppsett!$G$1)</f>
        <v>0</v>
      </c>
      <c r="K56" s="79">
        <f>SUMIFS('Registrering 2026'!$H:$H,'Registrering 2026'!$B:$B,$A56,'Registrering 2026'!$D:$D,"Eget",'Registrering 2026'!$G:$G,Oppsett!$G$1)</f>
        <v>0</v>
      </c>
    </row>
    <row r="57" spans="1:941" x14ac:dyDescent="0.25">
      <c r="A57" s="78" t="str">
        <f>Oppsett!$P$4</f>
        <v>Mars</v>
      </c>
      <c r="B57" s="39">
        <f t="shared" si="6"/>
        <v>0</v>
      </c>
      <c r="C57" s="39">
        <f t="shared" si="7"/>
        <v>0</v>
      </c>
      <c r="D57" s="39">
        <f>COUNTIFS('Registrering 2026'!$B:$B,$A57,'Registrering 2026'!$D:$D,"Eget",'Registrering 2026'!$G:$G,Oppsett!$D$1)</f>
        <v>0</v>
      </c>
      <c r="E57" s="39">
        <f>SUMIFS('Registrering 2026'!$H:$H,'Registrering 2026'!$B:$B,$A57,'Registrering 2026'!$D:$D,"Eget",'Registrering 2026'!$G:$G,Oppsett!$D$1)</f>
        <v>0</v>
      </c>
      <c r="F57" s="39">
        <f>COUNTIFS('Registrering 2026'!$B:$B,$A57,'Registrering 2026'!$D:$D,"Eget",'Registrering 2026'!$G:$G,Oppsett!$E$1)</f>
        <v>0</v>
      </c>
      <c r="G57" s="39">
        <f>SUMIFS('Registrering 2026'!$H:$H,'Registrering 2026'!$B:$B,$A57,'Registrering 2026'!$D:$D,"Eget",'Registrering 2026'!$G:$G,Oppsett!$E$1)</f>
        <v>0</v>
      </c>
      <c r="H57" s="39">
        <f>COUNTIFS('Registrering 2026'!$B:$B,$A57,'Registrering 2026'!$D:$D,"Eget",'Registrering 2026'!$G:$G,Oppsett!$F$1)</f>
        <v>0</v>
      </c>
      <c r="I57" s="39">
        <f>SUMIFS('Registrering 2026'!$H:$H,'Registrering 2026'!$B:$B,$A57,'Registrering 2026'!$D:$D,"Eget",'Registrering 2026'!$G:$G,Oppsett!$F$1)</f>
        <v>0</v>
      </c>
      <c r="J57" s="39">
        <f>COUNTIFS('Registrering 2026'!$B:$B,$A57,'Registrering 2026'!$D:$D,"Eget",'Registrering 2026'!$G:$G,Oppsett!$G$1)</f>
        <v>0</v>
      </c>
      <c r="K57" s="79">
        <f>SUMIFS('Registrering 2026'!$H:$H,'Registrering 2026'!$B:$B,$A57,'Registrering 2026'!$D:$D,"Eget",'Registrering 2026'!$G:$G,Oppsett!$G$1)</f>
        <v>0</v>
      </c>
    </row>
    <row r="58" spans="1:941" x14ac:dyDescent="0.25">
      <c r="A58" s="78" t="str">
        <f>Oppsett!$P$5</f>
        <v>April</v>
      </c>
      <c r="B58" s="39">
        <f t="shared" si="6"/>
        <v>0</v>
      </c>
      <c r="C58" s="39">
        <f t="shared" si="7"/>
        <v>0</v>
      </c>
      <c r="D58" s="39">
        <f>COUNTIFS('Registrering 2026'!$B:$B,$A58,'Registrering 2026'!$D:$D,"Eget",'Registrering 2026'!$G:$G,Oppsett!$D$1)</f>
        <v>0</v>
      </c>
      <c r="E58" s="39">
        <f>SUMIFS('Registrering 2026'!$H:$H,'Registrering 2026'!$B:$B,$A58,'Registrering 2026'!$D:$D,"Eget",'Registrering 2026'!$G:$G,Oppsett!$D$1)</f>
        <v>0</v>
      </c>
      <c r="F58" s="39">
        <f>COUNTIFS('Registrering 2026'!$B:$B,$A58,'Registrering 2026'!$D:$D,"Eget",'Registrering 2026'!$G:$G,Oppsett!$E$1)</f>
        <v>0</v>
      </c>
      <c r="G58" s="39">
        <f>SUMIFS('Registrering 2026'!$H:$H,'Registrering 2026'!$B:$B,$A58,'Registrering 2026'!$D:$D,"Eget",'Registrering 2026'!$G:$G,Oppsett!$E$1)</f>
        <v>0</v>
      </c>
      <c r="H58" s="39">
        <f>COUNTIFS('Registrering 2026'!$B:$B,$A58,'Registrering 2026'!$D:$D,"Eget",'Registrering 2026'!$G:$G,Oppsett!$F$1)</f>
        <v>0</v>
      </c>
      <c r="I58" s="39">
        <f>SUMIFS('Registrering 2026'!$H:$H,'Registrering 2026'!$B:$B,$A58,'Registrering 2026'!$D:$D,"Eget",'Registrering 2026'!$G:$G,Oppsett!$F$1)</f>
        <v>0</v>
      </c>
      <c r="J58" s="39">
        <f>COUNTIFS('Registrering 2026'!$B:$B,$A58,'Registrering 2026'!$D:$D,"Eget",'Registrering 2026'!$G:$G,Oppsett!$G$1)</f>
        <v>0</v>
      </c>
      <c r="K58" s="79">
        <f>SUMIFS('Registrering 2026'!$H:$H,'Registrering 2026'!$B:$B,$A58,'Registrering 2026'!$D:$D,"Eget",'Registrering 2026'!$G:$G,Oppsett!$G$1)</f>
        <v>0</v>
      </c>
    </row>
    <row r="59" spans="1:941" x14ac:dyDescent="0.25">
      <c r="A59" s="78" t="str">
        <f>Oppsett!$P$6</f>
        <v>Mai</v>
      </c>
      <c r="B59" s="39">
        <f t="shared" si="6"/>
        <v>0</v>
      </c>
      <c r="C59" s="39">
        <f t="shared" si="7"/>
        <v>0</v>
      </c>
      <c r="D59" s="39">
        <f>COUNTIFS('Registrering 2026'!$B:$B,$A59,'Registrering 2026'!$D:$D,"Eget",'Registrering 2026'!$G:$G,Oppsett!$D$1)</f>
        <v>0</v>
      </c>
      <c r="E59" s="39">
        <f>SUMIFS('Registrering 2026'!$H:$H,'Registrering 2026'!$B:$B,$A59,'Registrering 2026'!$D:$D,"Eget",'Registrering 2026'!$G:$G,Oppsett!$D$1)</f>
        <v>0</v>
      </c>
      <c r="F59" s="39">
        <f>COUNTIFS('Registrering 2026'!$B:$B,$A59,'Registrering 2026'!$D:$D,"Eget",'Registrering 2026'!$G:$G,Oppsett!$E$1)</f>
        <v>0</v>
      </c>
      <c r="G59" s="39">
        <f>SUMIFS('Registrering 2026'!$H:$H,'Registrering 2026'!$B:$B,$A59,'Registrering 2026'!$D:$D,"Eget",'Registrering 2026'!$G:$G,Oppsett!$E$1)</f>
        <v>0</v>
      </c>
      <c r="H59" s="39">
        <f>COUNTIFS('Registrering 2026'!$B:$B,$A59,'Registrering 2026'!$D:$D,"Eget",'Registrering 2026'!$G:$G,Oppsett!$F$1)</f>
        <v>0</v>
      </c>
      <c r="I59" s="39">
        <f>SUMIFS('Registrering 2026'!$H:$H,'Registrering 2026'!$B:$B,$A59,'Registrering 2026'!$D:$D,"Eget",'Registrering 2026'!$G:$G,Oppsett!$F$1)</f>
        <v>0</v>
      </c>
      <c r="J59" s="39">
        <f>COUNTIFS('Registrering 2026'!$B:$B,$A59,'Registrering 2026'!$D:$D,"Eget",'Registrering 2026'!$G:$G,Oppsett!$G$1)</f>
        <v>0</v>
      </c>
      <c r="K59" s="79">
        <f>SUMIFS('Registrering 2026'!$H:$H,'Registrering 2026'!$B:$B,$A59,'Registrering 2026'!$D:$D,"Eget",'Registrering 2026'!$G:$G,Oppsett!$G$1)</f>
        <v>0</v>
      </c>
    </row>
    <row r="60" spans="1:941" x14ac:dyDescent="0.25">
      <c r="A60" s="78" t="str">
        <f>Oppsett!$P$7</f>
        <v>Juni</v>
      </c>
      <c r="B60" s="39">
        <f t="shared" si="6"/>
        <v>0</v>
      </c>
      <c r="C60" s="39">
        <f t="shared" si="7"/>
        <v>0</v>
      </c>
      <c r="D60" s="39">
        <f>COUNTIFS('Registrering 2026'!$B:$B,$A60,'Registrering 2026'!$D:$D,"Eget",'Registrering 2026'!$G:$G,Oppsett!$D$1)</f>
        <v>0</v>
      </c>
      <c r="E60" s="39">
        <f>SUMIFS('Registrering 2026'!$H:$H,'Registrering 2026'!$B:$B,$A60,'Registrering 2026'!$D:$D,"Eget",'Registrering 2026'!$G:$G,Oppsett!$D$1)</f>
        <v>0</v>
      </c>
      <c r="F60" s="39">
        <f>COUNTIFS('Registrering 2026'!$B:$B,$A60,'Registrering 2026'!$D:$D,"Eget",'Registrering 2026'!$G:$G,Oppsett!$E$1)</f>
        <v>0</v>
      </c>
      <c r="G60" s="39">
        <f>SUMIFS('Registrering 2026'!$H:$H,'Registrering 2026'!$B:$B,$A60,'Registrering 2026'!$D:$D,"Eget",'Registrering 2026'!$G:$G,Oppsett!$E$1)</f>
        <v>0</v>
      </c>
      <c r="H60" s="39">
        <f>COUNTIFS('Registrering 2026'!$B:$B,$A60,'Registrering 2026'!$D:$D,"Eget",'Registrering 2026'!$G:$G,Oppsett!$F$1)</f>
        <v>0</v>
      </c>
      <c r="I60" s="39">
        <f>SUMIFS('Registrering 2026'!$H:$H,'Registrering 2026'!$B:$B,$A60,'Registrering 2026'!$D:$D,"Eget",'Registrering 2026'!$G:$G,Oppsett!$F$1)</f>
        <v>0</v>
      </c>
      <c r="J60" s="39">
        <f>COUNTIFS('Registrering 2026'!$B:$B,$A60,'Registrering 2026'!$D:$D,"Eget",'Registrering 2026'!$G:$G,Oppsett!$G$1)</f>
        <v>0</v>
      </c>
      <c r="K60" s="79">
        <f>SUMIFS('Registrering 2026'!$H:$H,'Registrering 2026'!$B:$B,$A60,'Registrering 2026'!$D:$D,"Eget",'Registrering 2026'!$G:$G,Oppsett!$G$1)</f>
        <v>0</v>
      </c>
    </row>
    <row r="61" spans="1:941" x14ac:dyDescent="0.25">
      <c r="A61" s="78" t="str">
        <f>Oppsett!$P$8</f>
        <v>Juli</v>
      </c>
      <c r="B61" s="39">
        <f t="shared" si="6"/>
        <v>0</v>
      </c>
      <c r="C61" s="39">
        <f t="shared" si="7"/>
        <v>0</v>
      </c>
      <c r="D61" s="39">
        <f>COUNTIFS('Registrering 2026'!$B:$B,$A61,'Registrering 2026'!$D:$D,"Eget",'Registrering 2026'!$G:$G,Oppsett!$D$1)</f>
        <v>0</v>
      </c>
      <c r="E61" s="39">
        <f>SUMIFS('Registrering 2026'!$H:$H,'Registrering 2026'!$B:$B,$A61,'Registrering 2026'!$D:$D,"Eget",'Registrering 2026'!$G:$G,Oppsett!$D$1)</f>
        <v>0</v>
      </c>
      <c r="F61" s="39">
        <f>COUNTIFS('Registrering 2026'!$B:$B,$A61,'Registrering 2026'!$D:$D,"Eget",'Registrering 2026'!$G:$G,Oppsett!$E$1)</f>
        <v>0</v>
      </c>
      <c r="G61" s="39">
        <f>SUMIFS('Registrering 2026'!$H:$H,'Registrering 2026'!$B:$B,$A61,'Registrering 2026'!$D:$D,"Eget",'Registrering 2026'!$G:$G,Oppsett!$E$1)</f>
        <v>0</v>
      </c>
      <c r="H61" s="39">
        <f>COUNTIFS('Registrering 2026'!$B:$B,$A61,'Registrering 2026'!$D:$D,"Eget",'Registrering 2026'!$G:$G,Oppsett!$F$1)</f>
        <v>0</v>
      </c>
      <c r="I61" s="39">
        <f>SUMIFS('Registrering 2026'!$H:$H,'Registrering 2026'!$B:$B,$A61,'Registrering 2026'!$D:$D,"Eget",'Registrering 2026'!$G:$G,Oppsett!$F$1)</f>
        <v>0</v>
      </c>
      <c r="J61" s="39">
        <f>COUNTIFS('Registrering 2026'!$B:$B,$A61,'Registrering 2026'!$D:$D,"Eget",'Registrering 2026'!$G:$G,Oppsett!$G$1)</f>
        <v>0</v>
      </c>
      <c r="K61" s="79">
        <f>SUMIFS('Registrering 2026'!$H:$H,'Registrering 2026'!$B:$B,$A61,'Registrering 2026'!$D:$D,"Eget",'Registrering 2026'!$G:$G,Oppsett!$G$1)</f>
        <v>0</v>
      </c>
    </row>
    <row r="62" spans="1:941" x14ac:dyDescent="0.25">
      <c r="A62" s="78" t="str">
        <f>Oppsett!$P$9</f>
        <v>August</v>
      </c>
      <c r="B62" s="39">
        <f t="shared" si="6"/>
        <v>0</v>
      </c>
      <c r="C62" s="39">
        <f t="shared" si="7"/>
        <v>0</v>
      </c>
      <c r="D62" s="39">
        <f>COUNTIFS('Registrering 2026'!$B:$B,$A62,'Registrering 2026'!$D:$D,"Eget",'Registrering 2026'!$G:$G,Oppsett!$D$1)</f>
        <v>0</v>
      </c>
      <c r="E62" s="39">
        <f>SUMIFS('Registrering 2026'!$H:$H,'Registrering 2026'!$B:$B,$A62,'Registrering 2026'!$D:$D,"Eget",'Registrering 2026'!$G:$G,Oppsett!$D$1)</f>
        <v>0</v>
      </c>
      <c r="F62" s="39">
        <f>COUNTIFS('Registrering 2026'!$B:$B,$A62,'Registrering 2026'!$D:$D,"Eget",'Registrering 2026'!$G:$G,Oppsett!$E$1)</f>
        <v>0</v>
      </c>
      <c r="G62" s="39">
        <f>SUMIFS('Registrering 2026'!$H:$H,'Registrering 2026'!$B:$B,$A62,'Registrering 2026'!$D:$D,"Eget",'Registrering 2026'!$G:$G,Oppsett!$E$1)</f>
        <v>0</v>
      </c>
      <c r="H62" s="39">
        <f>COUNTIFS('Registrering 2026'!$B:$B,$A62,'Registrering 2026'!$D:$D,"Eget",'Registrering 2026'!$G:$G,Oppsett!$F$1)</f>
        <v>0</v>
      </c>
      <c r="I62" s="39">
        <f>SUMIFS('Registrering 2026'!$H:$H,'Registrering 2026'!$B:$B,$A62,'Registrering 2026'!$D:$D,"Eget",'Registrering 2026'!$G:$G,Oppsett!$F$1)</f>
        <v>0</v>
      </c>
      <c r="J62" s="39">
        <f>COUNTIFS('Registrering 2026'!$B:$B,$A62,'Registrering 2026'!$D:$D,"Eget",'Registrering 2026'!$G:$G,Oppsett!$G$1)</f>
        <v>0</v>
      </c>
      <c r="K62" s="79">
        <f>SUMIFS('Registrering 2026'!$H:$H,'Registrering 2026'!$B:$B,$A62,'Registrering 2026'!$D:$D,"Eget",'Registrering 2026'!$G:$G,Oppsett!$G$1)</f>
        <v>0</v>
      </c>
    </row>
    <row r="63" spans="1:941" x14ac:dyDescent="0.25">
      <c r="A63" s="78" t="str">
        <f>Oppsett!$P$10</f>
        <v>September</v>
      </c>
      <c r="B63" s="39">
        <f t="shared" si="6"/>
        <v>0</v>
      </c>
      <c r="C63" s="39">
        <f t="shared" si="7"/>
        <v>0</v>
      </c>
      <c r="D63" s="39">
        <f>COUNTIFS('Registrering 2026'!$B:$B,$A63,'Registrering 2026'!$D:$D,"Eget",'Registrering 2026'!$G:$G,Oppsett!$D$1)</f>
        <v>0</v>
      </c>
      <c r="E63" s="39">
        <f>SUMIFS('Registrering 2026'!$H:$H,'Registrering 2026'!$B:$B,$A63,'Registrering 2026'!$D:$D,"Eget",'Registrering 2026'!$G:$G,Oppsett!$D$1)</f>
        <v>0</v>
      </c>
      <c r="F63" s="39">
        <f>COUNTIFS('Registrering 2026'!$B:$B,$A63,'Registrering 2026'!$D:$D,"Eget",'Registrering 2026'!$G:$G,Oppsett!$E$1)</f>
        <v>0</v>
      </c>
      <c r="G63" s="39">
        <f>SUMIFS('Registrering 2026'!$H:$H,'Registrering 2026'!$B:$B,$A63,'Registrering 2026'!$D:$D,"Eget",'Registrering 2026'!$G:$G,Oppsett!$E$1)</f>
        <v>0</v>
      </c>
      <c r="H63" s="39">
        <f>COUNTIFS('Registrering 2026'!$B:$B,$A63,'Registrering 2026'!$D:$D,"Eget",'Registrering 2026'!$G:$G,Oppsett!$F$1)</f>
        <v>0</v>
      </c>
      <c r="I63" s="39">
        <f>SUMIFS('Registrering 2026'!$H:$H,'Registrering 2026'!$B:$B,$A63,'Registrering 2026'!$D:$D,"Eget",'Registrering 2026'!$G:$G,Oppsett!$F$1)</f>
        <v>0</v>
      </c>
      <c r="J63" s="39">
        <f>COUNTIFS('Registrering 2026'!$B:$B,$A63,'Registrering 2026'!$D:$D,"Eget",'Registrering 2026'!$G:$G,Oppsett!$G$1)</f>
        <v>0</v>
      </c>
      <c r="K63" s="79">
        <f>SUMIFS('Registrering 2026'!$H:$H,'Registrering 2026'!$B:$B,$A63,'Registrering 2026'!$D:$D,"Eget",'Registrering 2026'!$G:$G,Oppsett!$G$1)</f>
        <v>0</v>
      </c>
    </row>
    <row r="64" spans="1:941" x14ac:dyDescent="0.25">
      <c r="A64" s="78" t="str">
        <f>Oppsett!$P$11</f>
        <v>Oktober</v>
      </c>
      <c r="B64" s="39">
        <f t="shared" si="6"/>
        <v>0</v>
      </c>
      <c r="C64" s="39">
        <f t="shared" si="7"/>
        <v>0</v>
      </c>
      <c r="D64" s="39">
        <f>COUNTIFS('Registrering 2026'!$B:$B,$A64,'Registrering 2026'!$D:$D,"Eget",'Registrering 2026'!$G:$G,Oppsett!$D$1)</f>
        <v>0</v>
      </c>
      <c r="E64" s="39">
        <f>SUMIFS('Registrering 2026'!$H:$H,'Registrering 2026'!$B:$B,$A64,'Registrering 2026'!$D:$D,"Eget",'Registrering 2026'!$G:$G,Oppsett!$D$1)</f>
        <v>0</v>
      </c>
      <c r="F64" s="39">
        <f>COUNTIFS('Registrering 2026'!$B:$B,$A64,'Registrering 2026'!$D:$D,"Eget",'Registrering 2026'!$G:$G,Oppsett!$E$1)</f>
        <v>0</v>
      </c>
      <c r="G64" s="39">
        <f>SUMIFS('Registrering 2026'!$H:$H,'Registrering 2026'!$B:$B,$A64,'Registrering 2026'!$D:$D,"Eget",'Registrering 2026'!$G:$G,Oppsett!$E$1)</f>
        <v>0</v>
      </c>
      <c r="H64" s="39">
        <f>COUNTIFS('Registrering 2026'!$B:$B,$A64,'Registrering 2026'!$D:$D,"Eget",'Registrering 2026'!$G:$G,Oppsett!$F$1)</f>
        <v>0</v>
      </c>
      <c r="I64" s="39">
        <f>SUMIFS('Registrering 2026'!$H:$H,'Registrering 2026'!$B:$B,$A64,'Registrering 2026'!$D:$D,"Eget",'Registrering 2026'!$G:$G,Oppsett!$F$1)</f>
        <v>0</v>
      </c>
      <c r="J64" s="39">
        <f>COUNTIFS('Registrering 2026'!$B:$B,$A64,'Registrering 2026'!$D:$D,"Eget",'Registrering 2026'!$G:$G,Oppsett!$G$1)</f>
        <v>0</v>
      </c>
      <c r="K64" s="79">
        <f>SUMIFS('Registrering 2026'!$H:$H,'Registrering 2026'!$B:$B,$A64,'Registrering 2026'!$D:$D,"Eget",'Registrering 2026'!$G:$G,Oppsett!$G$1)</f>
        <v>0</v>
      </c>
    </row>
    <row r="65" spans="1:941" x14ac:dyDescent="0.25">
      <c r="A65" s="78" t="str">
        <f>Oppsett!$P$12</f>
        <v>November</v>
      </c>
      <c r="B65" s="39">
        <f t="shared" si="6"/>
        <v>0</v>
      </c>
      <c r="C65" s="39">
        <f t="shared" si="7"/>
        <v>0</v>
      </c>
      <c r="D65" s="39">
        <f>COUNTIFS('Registrering 2026'!$B:$B,$A65,'Registrering 2026'!$D:$D,"Eget",'Registrering 2026'!$G:$G,Oppsett!$D$1)</f>
        <v>0</v>
      </c>
      <c r="E65" s="39">
        <f>SUMIFS('Registrering 2026'!$H:$H,'Registrering 2026'!$B:$B,$A65,'Registrering 2026'!$D:$D,"Eget",'Registrering 2026'!$G:$G,Oppsett!$D$1)</f>
        <v>0</v>
      </c>
      <c r="F65" s="39">
        <f>COUNTIFS('Registrering 2026'!$B:$B,$A65,'Registrering 2026'!$D:$D,"Eget",'Registrering 2026'!$G:$G,Oppsett!$E$1)</f>
        <v>0</v>
      </c>
      <c r="G65" s="39">
        <f>SUMIFS('Registrering 2026'!$H:$H,'Registrering 2026'!$B:$B,$A65,'Registrering 2026'!$D:$D,"Eget",'Registrering 2026'!$G:$G,Oppsett!$E$1)</f>
        <v>0</v>
      </c>
      <c r="H65" s="39">
        <f>COUNTIFS('Registrering 2026'!$B:$B,$A65,'Registrering 2026'!$D:$D,"Eget",'Registrering 2026'!$G:$G,Oppsett!$F$1)</f>
        <v>0</v>
      </c>
      <c r="I65" s="39">
        <f>SUMIFS('Registrering 2026'!$H:$H,'Registrering 2026'!$B:$B,$A65,'Registrering 2026'!$D:$D,"Eget",'Registrering 2026'!$G:$G,Oppsett!$F$1)</f>
        <v>0</v>
      </c>
      <c r="J65" s="39">
        <f>COUNTIFS('Registrering 2026'!$B:$B,$A65,'Registrering 2026'!$D:$D,"Eget",'Registrering 2026'!$G:$G,Oppsett!$G$1)</f>
        <v>0</v>
      </c>
      <c r="K65" s="79">
        <f>SUMIFS('Registrering 2026'!$H:$H,'Registrering 2026'!$B:$B,$A65,'Registrering 2026'!$D:$D,"Eget",'Registrering 2026'!$G:$G,Oppsett!$G$1)</f>
        <v>0</v>
      </c>
    </row>
    <row r="66" spans="1:941" ht="15.75" thickBot="1" x14ac:dyDescent="0.3">
      <c r="A66" s="80" t="str">
        <f>Oppsett!$P$13</f>
        <v>Desember</v>
      </c>
      <c r="B66" s="81">
        <f t="shared" si="6"/>
        <v>0</v>
      </c>
      <c r="C66" s="81">
        <f t="shared" si="7"/>
        <v>0</v>
      </c>
      <c r="D66" s="81">
        <f>COUNTIFS('Registrering 2026'!$B:$B,$A66,'Registrering 2026'!$D:$D,"Eget",'Registrering 2026'!$G:$G,Oppsett!$D$1)</f>
        <v>0</v>
      </c>
      <c r="E66" s="81">
        <f>SUMIFS('Registrering 2026'!$H:$H,'Registrering 2026'!$B:$B,$A66,'Registrering 2026'!$D:$D,"Eget",'Registrering 2026'!$G:$G,Oppsett!$D$1)</f>
        <v>0</v>
      </c>
      <c r="F66" s="81">
        <f>COUNTIFS('Registrering 2026'!$B:$B,$A66,'Registrering 2026'!$D:$D,"Eget",'Registrering 2026'!$G:$G,Oppsett!$E$1)</f>
        <v>0</v>
      </c>
      <c r="G66" s="81">
        <f>SUMIFS('Registrering 2026'!$H:$H,'Registrering 2026'!$B:$B,$A66,'Registrering 2026'!$D:$D,"Eget",'Registrering 2026'!$G:$G,Oppsett!$E$1)</f>
        <v>0</v>
      </c>
      <c r="H66" s="81">
        <f>COUNTIFS('Registrering 2026'!$B:$B,$A66,'Registrering 2026'!$D:$D,"Eget",'Registrering 2026'!$G:$G,Oppsett!$F$1)</f>
        <v>0</v>
      </c>
      <c r="I66" s="81">
        <f>SUMIFS('Registrering 2026'!$H:$H,'Registrering 2026'!$B:$B,$A66,'Registrering 2026'!$D:$D,"Eget",'Registrering 2026'!$G:$G,Oppsett!$F$1)</f>
        <v>0</v>
      </c>
      <c r="J66" s="81">
        <f>COUNTIFS('Registrering 2026'!$B:$B,$A66,'Registrering 2026'!$D:$D,"Eget",'Registrering 2026'!$G:$G,Oppsett!$G$1)</f>
        <v>0</v>
      </c>
      <c r="K66" s="82">
        <f>SUMIFS('Registrering 2026'!$H:$H,'Registrering 2026'!$B:$B,$A66,'Registrering 2026'!$D:$D,"Eget",'Registrering 2026'!$G:$G,Oppsett!$G$1)</f>
        <v>0</v>
      </c>
    </row>
    <row r="70" spans="1:941" ht="15.75" x14ac:dyDescent="0.25">
      <c r="A70" s="84" t="s">
        <v>70</v>
      </c>
    </row>
    <row r="71" spans="1:941" ht="15.75" thickBot="1" x14ac:dyDescent="0.3"/>
    <row r="72" spans="1:941" s="5" customFormat="1" ht="30" x14ac:dyDescent="0.25">
      <c r="A72" s="92"/>
      <c r="B72" s="101" t="s">
        <v>80</v>
      </c>
      <c r="C72" s="101"/>
      <c r="D72" s="86" t="s">
        <v>11</v>
      </c>
      <c r="E72" s="86"/>
      <c r="F72" s="86" t="s">
        <v>2</v>
      </c>
      <c r="G72" s="86"/>
      <c r="H72" s="86" t="s">
        <v>7</v>
      </c>
      <c r="I72" s="87"/>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c r="CN72" s="145"/>
      <c r="CO72" s="145"/>
      <c r="CP72" s="145"/>
      <c r="CQ72" s="145"/>
      <c r="CR72" s="145"/>
      <c r="CS72" s="145"/>
      <c r="CT72" s="145"/>
      <c r="CU72" s="145"/>
      <c r="CV72" s="145"/>
      <c r="CW72" s="145"/>
      <c r="CX72" s="145"/>
      <c r="CY72" s="145"/>
      <c r="CZ72" s="145"/>
      <c r="DA72" s="145"/>
      <c r="DB72" s="145"/>
      <c r="DC72" s="145"/>
      <c r="DD72" s="145"/>
      <c r="DE72" s="145"/>
      <c r="DF72" s="145"/>
      <c r="DG72" s="145"/>
      <c r="DH72" s="145"/>
      <c r="DI72" s="145"/>
      <c r="DJ72" s="145"/>
      <c r="DK72" s="145"/>
      <c r="DL72" s="145"/>
      <c r="DM72" s="145"/>
      <c r="DN72" s="145"/>
      <c r="DO72" s="145"/>
      <c r="DP72" s="145"/>
      <c r="DQ72" s="145"/>
      <c r="DR72" s="145"/>
      <c r="DS72" s="145"/>
      <c r="DT72" s="145"/>
      <c r="DU72" s="145"/>
      <c r="DV72" s="145"/>
      <c r="DW72" s="145"/>
      <c r="DX72" s="145"/>
      <c r="DY72" s="145"/>
      <c r="DZ72" s="145"/>
      <c r="EA72" s="145"/>
      <c r="EB72" s="145"/>
      <c r="EC72" s="145"/>
      <c r="ED72" s="145"/>
      <c r="EE72" s="145"/>
      <c r="EF72" s="145"/>
      <c r="EG72" s="145"/>
      <c r="EH72" s="145"/>
      <c r="EI72" s="145"/>
      <c r="EJ72" s="145"/>
      <c r="EK72" s="145"/>
      <c r="EL72" s="145"/>
      <c r="EM72" s="145"/>
      <c r="EN72" s="145"/>
      <c r="EO72" s="145"/>
      <c r="EP72" s="145"/>
      <c r="EQ72" s="145"/>
      <c r="ER72" s="145"/>
      <c r="ES72" s="145"/>
      <c r="ET72" s="145"/>
      <c r="EU72" s="145"/>
      <c r="EV72" s="145"/>
      <c r="EW72" s="145"/>
      <c r="EX72" s="145"/>
      <c r="EY72" s="145"/>
      <c r="EZ72" s="145"/>
      <c r="FA72" s="145"/>
      <c r="FB72" s="145"/>
      <c r="FC72" s="145"/>
      <c r="FD72" s="145"/>
      <c r="FE72" s="145"/>
      <c r="FF72" s="145"/>
      <c r="FG72" s="145"/>
      <c r="FH72" s="145"/>
      <c r="FI72" s="145"/>
      <c r="FJ72" s="145"/>
      <c r="FK72" s="145"/>
      <c r="FL72" s="145"/>
      <c r="FM72" s="145"/>
      <c r="FN72" s="145"/>
      <c r="FO72" s="145"/>
      <c r="FP72" s="145"/>
      <c r="FQ72" s="145"/>
      <c r="FR72" s="145"/>
      <c r="FS72" s="145"/>
      <c r="FT72" s="145"/>
      <c r="FU72" s="145"/>
      <c r="FV72" s="145"/>
      <c r="FW72" s="145"/>
      <c r="FX72" s="145"/>
      <c r="FY72" s="145"/>
      <c r="FZ72" s="145"/>
      <c r="GA72" s="145"/>
      <c r="GB72" s="145"/>
      <c r="GC72" s="145"/>
      <c r="GD72" s="145"/>
      <c r="GE72" s="145"/>
      <c r="GF72" s="145"/>
      <c r="GG72" s="145"/>
      <c r="GH72" s="145"/>
      <c r="GI72" s="145"/>
      <c r="GJ72" s="145"/>
      <c r="GK72" s="145"/>
      <c r="GL72" s="145"/>
      <c r="GM72" s="145"/>
      <c r="GN72" s="145"/>
      <c r="GO72" s="145"/>
      <c r="GP72" s="145"/>
      <c r="GQ72" s="145"/>
      <c r="GR72" s="145"/>
      <c r="GS72" s="145"/>
      <c r="GT72" s="145"/>
      <c r="GU72" s="145"/>
      <c r="GV72" s="145"/>
      <c r="GW72" s="145"/>
      <c r="GX72" s="145"/>
      <c r="GY72" s="145"/>
      <c r="GZ72" s="145"/>
      <c r="HA72" s="145"/>
      <c r="HB72" s="145"/>
      <c r="HC72" s="145"/>
      <c r="HD72" s="145"/>
      <c r="HE72" s="145"/>
      <c r="HF72" s="145"/>
      <c r="HG72" s="145"/>
      <c r="HH72" s="145"/>
      <c r="HI72" s="145"/>
      <c r="HJ72" s="145"/>
      <c r="HK72" s="145"/>
      <c r="HL72" s="145"/>
      <c r="HM72" s="145"/>
      <c r="HN72" s="145"/>
      <c r="HO72" s="145"/>
      <c r="HP72" s="145"/>
      <c r="HQ72" s="145"/>
      <c r="HR72" s="145"/>
      <c r="HS72" s="145"/>
      <c r="HT72" s="145"/>
      <c r="HU72" s="145"/>
      <c r="HV72" s="145"/>
      <c r="HW72" s="145"/>
      <c r="HX72" s="145"/>
      <c r="HY72" s="145"/>
      <c r="HZ72" s="145"/>
      <c r="IA72" s="145"/>
      <c r="IB72" s="145"/>
      <c r="IC72" s="145"/>
      <c r="ID72" s="145"/>
      <c r="IE72" s="145"/>
      <c r="IF72" s="145"/>
      <c r="IG72" s="145"/>
      <c r="IH72" s="145"/>
      <c r="II72" s="145"/>
      <c r="IJ72" s="145"/>
      <c r="IK72" s="145"/>
      <c r="IL72" s="145"/>
      <c r="IM72" s="145"/>
      <c r="IN72" s="145"/>
      <c r="IO72" s="145"/>
      <c r="IP72" s="145"/>
      <c r="IQ72" s="145"/>
      <c r="IR72" s="145"/>
      <c r="IS72" s="145"/>
      <c r="IT72" s="145"/>
      <c r="IU72" s="145"/>
      <c r="IV72" s="145"/>
      <c r="IW72" s="145"/>
      <c r="IX72" s="145"/>
      <c r="IY72" s="145"/>
      <c r="IZ72" s="145"/>
      <c r="JA72" s="145"/>
      <c r="JB72" s="145"/>
      <c r="JC72" s="145"/>
      <c r="JD72" s="145"/>
      <c r="JE72" s="145"/>
      <c r="JF72" s="145"/>
      <c r="JG72" s="145"/>
      <c r="JH72" s="145"/>
      <c r="JI72" s="145"/>
      <c r="JJ72" s="145"/>
      <c r="JK72" s="145"/>
      <c r="JL72" s="145"/>
      <c r="JM72" s="145"/>
      <c r="JN72" s="145"/>
      <c r="JO72" s="145"/>
      <c r="JP72" s="145"/>
      <c r="JQ72" s="145"/>
      <c r="JR72" s="145"/>
      <c r="JS72" s="145"/>
      <c r="JT72" s="145"/>
      <c r="JU72" s="145"/>
      <c r="JV72" s="145"/>
      <c r="JW72" s="145"/>
      <c r="JX72" s="145"/>
      <c r="JY72" s="145"/>
      <c r="JZ72" s="145"/>
      <c r="KA72" s="145"/>
      <c r="KB72" s="145"/>
      <c r="KC72" s="145"/>
      <c r="KD72" s="145"/>
      <c r="KE72" s="145"/>
      <c r="KF72" s="145"/>
      <c r="KG72" s="145"/>
      <c r="KH72" s="145"/>
      <c r="KI72" s="145"/>
      <c r="KJ72" s="145"/>
      <c r="KK72" s="145"/>
      <c r="KL72" s="145"/>
      <c r="KM72" s="145"/>
      <c r="KN72" s="145"/>
      <c r="KO72" s="145"/>
      <c r="KP72" s="145"/>
      <c r="KQ72" s="145"/>
      <c r="KR72" s="145"/>
      <c r="KS72" s="145"/>
      <c r="KT72" s="145"/>
      <c r="KU72" s="145"/>
      <c r="KV72" s="145"/>
      <c r="KW72" s="145"/>
      <c r="KX72" s="145"/>
      <c r="KY72" s="145"/>
      <c r="KZ72" s="145"/>
      <c r="LA72" s="145"/>
      <c r="LB72" s="145"/>
      <c r="LC72" s="145"/>
      <c r="LD72" s="145"/>
      <c r="LE72" s="145"/>
      <c r="LF72" s="145"/>
      <c r="LG72" s="145"/>
      <c r="LH72" s="145"/>
      <c r="LI72" s="145"/>
      <c r="LJ72" s="145"/>
      <c r="LK72" s="145"/>
      <c r="LL72" s="145"/>
      <c r="LM72" s="145"/>
      <c r="LN72" s="145"/>
      <c r="LO72" s="145"/>
      <c r="LP72" s="145"/>
      <c r="LQ72" s="145"/>
      <c r="LR72" s="145"/>
      <c r="LS72" s="145"/>
      <c r="LT72" s="145"/>
      <c r="LU72" s="145"/>
      <c r="LV72" s="145"/>
      <c r="LW72" s="145"/>
      <c r="LX72" s="145"/>
      <c r="LY72" s="145"/>
      <c r="LZ72" s="145"/>
      <c r="MA72" s="145"/>
      <c r="MB72" s="145"/>
      <c r="MC72" s="145"/>
      <c r="MD72" s="145"/>
      <c r="ME72" s="145"/>
      <c r="MF72" s="145"/>
      <c r="MG72" s="145"/>
      <c r="MH72" s="145"/>
      <c r="MI72" s="145"/>
      <c r="MJ72" s="145"/>
      <c r="MK72" s="145"/>
      <c r="ML72" s="145"/>
      <c r="MM72" s="145"/>
      <c r="MN72" s="145"/>
      <c r="MO72" s="145"/>
      <c r="MP72" s="145"/>
      <c r="MQ72" s="145"/>
      <c r="MR72" s="145"/>
      <c r="MS72" s="145"/>
      <c r="MT72" s="145"/>
      <c r="MU72" s="145"/>
      <c r="MV72" s="145"/>
      <c r="MW72" s="145"/>
      <c r="MX72" s="145"/>
      <c r="MY72" s="145"/>
      <c r="MZ72" s="145"/>
      <c r="NA72" s="145"/>
      <c r="NB72" s="145"/>
      <c r="NC72" s="145"/>
      <c r="ND72" s="145"/>
      <c r="NE72" s="145"/>
      <c r="NF72" s="145"/>
      <c r="NG72" s="145"/>
      <c r="NH72" s="145"/>
      <c r="NI72" s="145"/>
      <c r="NJ72" s="145"/>
      <c r="NK72" s="145"/>
      <c r="NL72" s="145"/>
      <c r="NM72" s="145"/>
      <c r="NN72" s="145"/>
      <c r="NO72" s="145"/>
      <c r="NP72" s="145"/>
      <c r="NQ72" s="145"/>
      <c r="NR72" s="145"/>
      <c r="NS72" s="145"/>
      <c r="NT72" s="145"/>
      <c r="NU72" s="145"/>
      <c r="NV72" s="145"/>
      <c r="NW72" s="145"/>
      <c r="NX72" s="145"/>
      <c r="NY72" s="145"/>
      <c r="NZ72" s="145"/>
      <c r="OA72" s="145"/>
      <c r="OB72" s="145"/>
      <c r="OC72" s="145"/>
      <c r="OD72" s="145"/>
      <c r="OE72" s="145"/>
      <c r="OF72" s="145"/>
      <c r="OG72" s="145"/>
      <c r="OH72" s="145"/>
      <c r="OI72" s="145"/>
      <c r="OJ72" s="145"/>
      <c r="OK72" s="145"/>
      <c r="OL72" s="145"/>
      <c r="OM72" s="145"/>
      <c r="ON72" s="145"/>
      <c r="OO72" s="145"/>
      <c r="OP72" s="145"/>
      <c r="OQ72" s="145"/>
      <c r="OR72" s="145"/>
      <c r="OS72" s="145"/>
      <c r="OT72" s="145"/>
      <c r="OU72" s="145"/>
      <c r="OV72" s="145"/>
      <c r="OW72" s="145"/>
      <c r="OX72" s="145"/>
      <c r="OY72" s="145"/>
      <c r="OZ72" s="145"/>
      <c r="PA72" s="145"/>
      <c r="PB72" s="145"/>
      <c r="PC72" s="145"/>
      <c r="PD72" s="145"/>
      <c r="PE72" s="145"/>
      <c r="PF72" s="145"/>
      <c r="PG72" s="145"/>
      <c r="PH72" s="145"/>
      <c r="PI72" s="145"/>
      <c r="PJ72" s="145"/>
      <c r="PK72" s="145"/>
      <c r="PL72" s="145"/>
      <c r="PM72" s="145"/>
      <c r="PN72" s="145"/>
      <c r="PO72" s="145"/>
      <c r="PP72" s="145"/>
      <c r="PQ72" s="145"/>
      <c r="PR72" s="145"/>
      <c r="PS72" s="145"/>
      <c r="PT72" s="145"/>
      <c r="PU72" s="145"/>
      <c r="PV72" s="145"/>
      <c r="PW72" s="145"/>
      <c r="PX72" s="145"/>
      <c r="PY72" s="145"/>
      <c r="PZ72" s="145"/>
      <c r="QA72" s="145"/>
      <c r="QB72" s="145"/>
      <c r="QC72" s="145"/>
      <c r="QD72" s="145"/>
      <c r="QE72" s="145"/>
      <c r="QF72" s="145"/>
      <c r="QG72" s="145"/>
      <c r="QH72" s="145"/>
      <c r="QI72" s="145"/>
      <c r="QJ72" s="145"/>
      <c r="QK72" s="145"/>
      <c r="QL72" s="145"/>
      <c r="QM72" s="145"/>
      <c r="QN72" s="145"/>
      <c r="QO72" s="145"/>
      <c r="QP72" s="145"/>
      <c r="QQ72" s="145"/>
      <c r="QR72" s="145"/>
      <c r="QS72" s="145"/>
      <c r="QT72" s="145"/>
      <c r="QU72" s="145"/>
      <c r="QV72" s="145"/>
      <c r="QW72" s="145"/>
      <c r="QX72" s="145"/>
      <c r="QY72" s="145"/>
      <c r="QZ72" s="145"/>
      <c r="RA72" s="145"/>
      <c r="RB72" s="145"/>
      <c r="RC72" s="145"/>
      <c r="RD72" s="145"/>
      <c r="RE72" s="145"/>
      <c r="RF72" s="145"/>
      <c r="RG72" s="145"/>
      <c r="RH72" s="145"/>
      <c r="RI72" s="145"/>
      <c r="RJ72" s="145"/>
      <c r="RK72" s="145"/>
      <c r="RL72" s="145"/>
      <c r="RM72" s="145"/>
      <c r="RN72" s="145"/>
      <c r="RO72" s="145"/>
      <c r="RP72" s="145"/>
      <c r="RQ72" s="145"/>
      <c r="RR72" s="145"/>
      <c r="RS72" s="145"/>
      <c r="RT72" s="145"/>
      <c r="RU72" s="145"/>
      <c r="RV72" s="145"/>
      <c r="RW72" s="145"/>
      <c r="RX72" s="145"/>
      <c r="RY72" s="145"/>
      <c r="RZ72" s="145"/>
      <c r="SA72" s="145"/>
      <c r="SB72" s="145"/>
      <c r="SC72" s="145"/>
      <c r="SD72" s="145"/>
      <c r="SE72" s="145"/>
      <c r="SF72" s="145"/>
      <c r="SG72" s="145"/>
      <c r="SH72" s="145"/>
      <c r="SI72" s="145"/>
      <c r="SJ72" s="145"/>
      <c r="SK72" s="145"/>
      <c r="SL72" s="145"/>
      <c r="SM72" s="145"/>
      <c r="SN72" s="145"/>
      <c r="SO72" s="145"/>
      <c r="SP72" s="145"/>
      <c r="SQ72" s="145"/>
      <c r="SR72" s="145"/>
      <c r="SS72" s="145"/>
      <c r="ST72" s="145"/>
      <c r="SU72" s="145"/>
      <c r="SV72" s="145"/>
      <c r="SW72" s="145"/>
      <c r="SX72" s="145"/>
      <c r="SY72" s="145"/>
      <c r="SZ72" s="145"/>
      <c r="TA72" s="145"/>
      <c r="TB72" s="145"/>
      <c r="TC72" s="145"/>
      <c r="TD72" s="145"/>
      <c r="TE72" s="145"/>
      <c r="TF72" s="145"/>
      <c r="TG72" s="145"/>
      <c r="TH72" s="145"/>
      <c r="TI72" s="145"/>
      <c r="TJ72" s="145"/>
      <c r="TK72" s="145"/>
      <c r="TL72" s="145"/>
      <c r="TM72" s="145"/>
      <c r="TN72" s="145"/>
      <c r="TO72" s="145"/>
      <c r="TP72" s="145"/>
      <c r="TQ72" s="145"/>
      <c r="TR72" s="145"/>
      <c r="TS72" s="145"/>
      <c r="TT72" s="145"/>
      <c r="TU72" s="145"/>
      <c r="TV72" s="145"/>
      <c r="TW72" s="145"/>
      <c r="TX72" s="145"/>
      <c r="TY72" s="145"/>
      <c r="TZ72" s="145"/>
      <c r="UA72" s="145"/>
      <c r="UB72" s="145"/>
      <c r="UC72" s="145"/>
      <c r="UD72" s="145"/>
      <c r="UE72" s="145"/>
      <c r="UF72" s="145"/>
      <c r="UG72" s="145"/>
      <c r="UH72" s="145"/>
      <c r="UI72" s="145"/>
      <c r="UJ72" s="145"/>
      <c r="UK72" s="145"/>
      <c r="UL72" s="145"/>
      <c r="UM72" s="145"/>
      <c r="UN72" s="145"/>
      <c r="UO72" s="145"/>
      <c r="UP72" s="145"/>
      <c r="UQ72" s="145"/>
      <c r="UR72" s="145"/>
      <c r="US72" s="145"/>
      <c r="UT72" s="145"/>
      <c r="UU72" s="145"/>
      <c r="UV72" s="145"/>
      <c r="UW72" s="145"/>
      <c r="UX72" s="145"/>
      <c r="UY72" s="145"/>
      <c r="UZ72" s="145"/>
      <c r="VA72" s="145"/>
      <c r="VB72" s="145"/>
      <c r="VC72" s="145"/>
      <c r="VD72" s="145"/>
      <c r="VE72" s="145"/>
      <c r="VF72" s="145"/>
      <c r="VG72" s="145"/>
      <c r="VH72" s="145"/>
      <c r="VI72" s="145"/>
      <c r="VJ72" s="145"/>
      <c r="VK72" s="145"/>
      <c r="VL72" s="145"/>
      <c r="VM72" s="145"/>
      <c r="VN72" s="145"/>
      <c r="VO72" s="145"/>
      <c r="VP72" s="145"/>
      <c r="VQ72" s="145"/>
      <c r="VR72" s="145"/>
      <c r="VS72" s="145"/>
      <c r="VT72" s="145"/>
      <c r="VU72" s="145"/>
      <c r="VV72" s="145"/>
      <c r="VW72" s="145"/>
      <c r="VX72" s="145"/>
      <c r="VY72" s="145"/>
      <c r="VZ72" s="145"/>
      <c r="WA72" s="145"/>
      <c r="WB72" s="145"/>
      <c r="WC72" s="145"/>
      <c r="WD72" s="145"/>
      <c r="WE72" s="145"/>
      <c r="WF72" s="145"/>
      <c r="WG72" s="145"/>
      <c r="WH72" s="145"/>
      <c r="WI72" s="145"/>
      <c r="WJ72" s="145"/>
      <c r="WK72" s="145"/>
      <c r="WL72" s="145"/>
      <c r="WM72" s="145"/>
      <c r="WN72" s="145"/>
      <c r="WO72" s="145"/>
      <c r="WP72" s="145"/>
      <c r="WQ72" s="145"/>
      <c r="WR72" s="145"/>
      <c r="WS72" s="145"/>
      <c r="WT72" s="145"/>
      <c r="WU72" s="145"/>
      <c r="WV72" s="145"/>
      <c r="WW72" s="145"/>
      <c r="WX72" s="145"/>
      <c r="WY72" s="145"/>
      <c r="WZ72" s="145"/>
      <c r="XA72" s="145"/>
      <c r="XB72" s="145"/>
      <c r="XC72" s="145"/>
      <c r="XD72" s="145"/>
      <c r="XE72" s="145"/>
      <c r="XF72" s="145"/>
      <c r="XG72" s="145"/>
      <c r="XH72" s="145"/>
      <c r="XI72" s="145"/>
      <c r="XJ72" s="145"/>
      <c r="XK72" s="145"/>
      <c r="XL72" s="145"/>
      <c r="XM72" s="145"/>
      <c r="XN72" s="145"/>
      <c r="XO72" s="145"/>
      <c r="XP72" s="145"/>
      <c r="XQ72" s="145"/>
      <c r="XR72" s="145"/>
      <c r="XS72" s="145"/>
      <c r="XT72" s="145"/>
      <c r="XU72" s="145"/>
      <c r="XV72" s="145"/>
      <c r="XW72" s="145"/>
      <c r="XX72" s="145"/>
      <c r="XY72" s="145"/>
      <c r="XZ72" s="145"/>
      <c r="YA72" s="145"/>
      <c r="YB72" s="145"/>
      <c r="YC72" s="145"/>
      <c r="YD72" s="145"/>
      <c r="YE72" s="145"/>
      <c r="YF72" s="145"/>
      <c r="YG72" s="145"/>
      <c r="YH72" s="145"/>
      <c r="YI72" s="145"/>
      <c r="YJ72" s="145"/>
      <c r="YK72" s="145"/>
      <c r="YL72" s="145"/>
      <c r="YM72" s="145"/>
      <c r="YN72" s="145"/>
      <c r="YO72" s="145"/>
      <c r="YP72" s="145"/>
      <c r="YQ72" s="145"/>
      <c r="YR72" s="145"/>
      <c r="YS72" s="145"/>
      <c r="YT72" s="145"/>
      <c r="YU72" s="145"/>
      <c r="YV72" s="145"/>
      <c r="YW72" s="145"/>
      <c r="YX72" s="145"/>
      <c r="YY72" s="145"/>
      <c r="YZ72" s="145"/>
      <c r="ZA72" s="145"/>
      <c r="ZB72" s="145"/>
      <c r="ZC72" s="145"/>
      <c r="ZD72" s="145"/>
      <c r="ZE72" s="145"/>
      <c r="ZF72" s="145"/>
      <c r="ZG72" s="145"/>
      <c r="ZH72" s="145"/>
      <c r="ZI72" s="145"/>
      <c r="ZJ72" s="145"/>
      <c r="ZK72" s="145"/>
      <c r="ZL72" s="145"/>
      <c r="ZM72" s="145"/>
      <c r="ZN72" s="145"/>
      <c r="ZO72" s="145"/>
      <c r="ZP72" s="145"/>
      <c r="ZQ72" s="145"/>
      <c r="ZR72" s="145"/>
      <c r="ZS72" s="145"/>
      <c r="ZT72" s="145"/>
      <c r="ZU72" s="145"/>
      <c r="ZV72" s="145"/>
      <c r="ZW72" s="145"/>
      <c r="ZX72" s="145"/>
      <c r="ZY72" s="145"/>
      <c r="ZZ72" s="145"/>
      <c r="AAA72" s="145"/>
      <c r="AAB72" s="145"/>
      <c r="AAC72" s="145"/>
      <c r="AAD72" s="145"/>
      <c r="AAE72" s="145"/>
      <c r="AAF72" s="145"/>
      <c r="AAG72" s="145"/>
      <c r="AAH72" s="145"/>
      <c r="AAI72" s="145"/>
      <c r="AAJ72" s="145"/>
      <c r="AAK72" s="145"/>
      <c r="AAL72" s="145"/>
      <c r="AAM72" s="145"/>
      <c r="AAN72" s="145"/>
      <c r="AAO72" s="145"/>
      <c r="AAP72" s="145"/>
      <c r="AAQ72" s="145"/>
      <c r="AAR72" s="145"/>
      <c r="AAS72" s="145"/>
      <c r="AAT72" s="145"/>
      <c r="AAU72" s="145"/>
      <c r="AAV72" s="145"/>
      <c r="AAW72" s="145"/>
      <c r="AAX72" s="145"/>
      <c r="AAY72" s="145"/>
      <c r="AAZ72" s="145"/>
      <c r="ABA72" s="145"/>
      <c r="ABB72" s="145"/>
      <c r="ABC72" s="145"/>
      <c r="ABD72" s="145"/>
      <c r="ABE72" s="145"/>
      <c r="ABF72" s="145"/>
      <c r="ABG72" s="145"/>
      <c r="ABH72" s="145"/>
      <c r="ABI72" s="145"/>
      <c r="ABJ72" s="145"/>
      <c r="ABK72" s="145"/>
      <c r="ABL72" s="145"/>
      <c r="ABM72" s="145"/>
      <c r="ABN72" s="145"/>
      <c r="ABO72" s="145"/>
      <c r="ABP72" s="145"/>
      <c r="ABQ72" s="145"/>
      <c r="ABR72" s="145"/>
      <c r="ABS72" s="145"/>
      <c r="ABT72" s="145"/>
      <c r="ABU72" s="145"/>
      <c r="ABV72" s="145"/>
      <c r="ABW72" s="145"/>
      <c r="ABX72" s="145"/>
      <c r="ABY72" s="145"/>
      <c r="ABZ72" s="145"/>
      <c r="ACA72" s="145"/>
      <c r="ACB72" s="145"/>
      <c r="ACC72" s="145"/>
      <c r="ACD72" s="145"/>
      <c r="ACE72" s="145"/>
      <c r="ACF72" s="145"/>
      <c r="ACG72" s="145"/>
      <c r="ACH72" s="145"/>
      <c r="ACI72" s="145"/>
      <c r="ACJ72" s="145"/>
      <c r="ACK72" s="145"/>
      <c r="ACL72" s="145"/>
      <c r="ACM72" s="145"/>
      <c r="ACN72" s="145"/>
      <c r="ACO72" s="145"/>
      <c r="ACP72" s="145"/>
      <c r="ACQ72" s="145"/>
      <c r="ACR72" s="145"/>
      <c r="ACS72" s="145"/>
      <c r="ACT72" s="145"/>
      <c r="ACU72" s="145"/>
      <c r="ACV72" s="145"/>
      <c r="ACW72" s="145"/>
      <c r="ACX72" s="145"/>
      <c r="ACY72" s="145"/>
      <c r="ACZ72" s="145"/>
      <c r="ADA72" s="145"/>
      <c r="ADB72" s="145"/>
      <c r="ADC72" s="145"/>
      <c r="ADD72" s="145"/>
      <c r="ADE72" s="145"/>
      <c r="ADF72" s="145"/>
      <c r="ADG72" s="145"/>
      <c r="ADH72" s="145"/>
      <c r="ADI72" s="145"/>
      <c r="ADJ72" s="145"/>
      <c r="ADK72" s="145"/>
      <c r="ADL72" s="145"/>
      <c r="ADM72" s="145"/>
      <c r="ADN72" s="145"/>
      <c r="ADO72" s="145"/>
      <c r="ADP72" s="145"/>
      <c r="ADQ72" s="145"/>
      <c r="ADR72" s="145"/>
      <c r="ADS72" s="145"/>
      <c r="ADT72" s="145"/>
      <c r="ADU72" s="145"/>
      <c r="ADV72" s="145"/>
      <c r="ADW72" s="145"/>
      <c r="ADX72" s="145"/>
      <c r="ADY72" s="145"/>
      <c r="ADZ72" s="145"/>
      <c r="AEA72" s="145"/>
      <c r="AEB72" s="145"/>
      <c r="AEC72" s="145"/>
      <c r="AED72" s="145"/>
      <c r="AEE72" s="145"/>
      <c r="AEF72" s="145"/>
      <c r="AEG72" s="145"/>
      <c r="AEH72" s="145"/>
      <c r="AEI72" s="145"/>
      <c r="AEJ72" s="145"/>
      <c r="AEK72" s="145"/>
      <c r="AEL72" s="145"/>
      <c r="AEM72" s="145"/>
      <c r="AEN72" s="145"/>
      <c r="AEO72" s="145"/>
      <c r="AEP72" s="145"/>
      <c r="AEQ72" s="145"/>
      <c r="AER72" s="145"/>
      <c r="AES72" s="145"/>
      <c r="AET72" s="145"/>
      <c r="AEU72" s="145"/>
      <c r="AEV72" s="145"/>
      <c r="AEW72" s="145"/>
      <c r="AEX72" s="145"/>
      <c r="AEY72" s="145"/>
      <c r="AEZ72" s="145"/>
      <c r="AFA72" s="145"/>
      <c r="AFB72" s="145"/>
      <c r="AFC72" s="145"/>
      <c r="AFD72" s="145"/>
      <c r="AFE72" s="145"/>
      <c r="AFF72" s="145"/>
      <c r="AFG72" s="145"/>
      <c r="AFH72" s="145"/>
      <c r="AFI72" s="145"/>
      <c r="AFJ72" s="145"/>
      <c r="AFK72" s="145"/>
      <c r="AFL72" s="145"/>
      <c r="AFM72" s="145"/>
      <c r="AFN72" s="145"/>
      <c r="AFO72" s="145"/>
      <c r="AFP72" s="145"/>
      <c r="AFQ72" s="145"/>
      <c r="AFR72" s="145"/>
      <c r="AFS72" s="145"/>
      <c r="AFT72" s="145"/>
      <c r="AFU72" s="145"/>
      <c r="AFV72" s="145"/>
      <c r="AFW72" s="145"/>
      <c r="AFX72" s="145"/>
      <c r="AFY72" s="145"/>
      <c r="AFZ72" s="145"/>
      <c r="AGA72" s="145"/>
      <c r="AGB72" s="145"/>
      <c r="AGC72" s="145"/>
      <c r="AGD72" s="145"/>
      <c r="AGE72" s="145"/>
      <c r="AGF72" s="145"/>
      <c r="AGG72" s="145"/>
      <c r="AGH72" s="145"/>
      <c r="AGI72" s="145"/>
      <c r="AGJ72" s="145"/>
      <c r="AGK72" s="145"/>
      <c r="AGL72" s="145"/>
      <c r="AGM72" s="145"/>
      <c r="AGN72" s="145"/>
      <c r="AGO72" s="145"/>
      <c r="AGP72" s="145"/>
      <c r="AGQ72" s="145"/>
      <c r="AGR72" s="145"/>
      <c r="AGS72" s="145"/>
      <c r="AGT72" s="145"/>
      <c r="AGU72" s="145"/>
      <c r="AGV72" s="145"/>
      <c r="AGW72" s="145"/>
      <c r="AGX72" s="145"/>
      <c r="AGY72" s="145"/>
      <c r="AGZ72" s="145"/>
      <c r="AHA72" s="145"/>
      <c r="AHB72" s="145"/>
      <c r="AHC72" s="145"/>
      <c r="AHD72" s="145"/>
      <c r="AHE72" s="145"/>
      <c r="AHF72" s="145"/>
      <c r="AHG72" s="145"/>
      <c r="AHH72" s="145"/>
      <c r="AHI72" s="145"/>
      <c r="AHJ72" s="145"/>
      <c r="AHK72" s="145"/>
      <c r="AHL72" s="145"/>
      <c r="AHM72" s="145"/>
      <c r="AHN72" s="145"/>
      <c r="AHO72" s="145"/>
      <c r="AHP72" s="145"/>
      <c r="AHQ72" s="145"/>
      <c r="AHR72" s="145"/>
      <c r="AHS72" s="145"/>
      <c r="AHT72" s="145"/>
      <c r="AHU72" s="145"/>
      <c r="AHV72" s="145"/>
      <c r="AHW72" s="145"/>
      <c r="AHX72" s="145"/>
      <c r="AHY72" s="145"/>
      <c r="AHZ72" s="145"/>
      <c r="AIA72" s="145"/>
      <c r="AIB72" s="145"/>
      <c r="AIC72" s="145"/>
      <c r="AID72" s="145"/>
      <c r="AIE72" s="145"/>
      <c r="AIF72" s="145"/>
      <c r="AIG72" s="145"/>
      <c r="AIH72" s="145"/>
      <c r="AII72" s="145"/>
      <c r="AIJ72" s="145"/>
      <c r="AIK72" s="145"/>
      <c r="AIL72" s="145"/>
      <c r="AIM72" s="145"/>
      <c r="AIN72" s="145"/>
      <c r="AIO72" s="145"/>
      <c r="AIP72" s="145"/>
      <c r="AIQ72" s="145"/>
      <c r="AIR72" s="145"/>
      <c r="AIS72" s="145"/>
      <c r="AIT72" s="145"/>
      <c r="AIU72" s="145"/>
      <c r="AIV72" s="145"/>
      <c r="AIW72" s="145"/>
      <c r="AIX72" s="145"/>
      <c r="AIY72" s="145"/>
      <c r="AIZ72" s="145"/>
      <c r="AJA72" s="145"/>
      <c r="AJB72" s="145"/>
      <c r="AJC72" s="145"/>
      <c r="AJD72" s="145"/>
      <c r="AJE72" s="145"/>
    </row>
    <row r="73" spans="1:941" ht="45" x14ac:dyDescent="0.25">
      <c r="A73" s="88"/>
      <c r="B73" s="90" t="s">
        <v>78</v>
      </c>
      <c r="C73" s="90" t="s">
        <v>79</v>
      </c>
      <c r="D73" s="90" t="s">
        <v>78</v>
      </c>
      <c r="E73" s="90" t="s">
        <v>79</v>
      </c>
      <c r="F73" s="90" t="s">
        <v>78</v>
      </c>
      <c r="G73" s="90" t="s">
        <v>79</v>
      </c>
      <c r="H73" s="90" t="s">
        <v>78</v>
      </c>
      <c r="I73" s="91" t="s">
        <v>79</v>
      </c>
    </row>
    <row r="74" spans="1:941" x14ac:dyDescent="0.25">
      <c r="A74" s="74"/>
      <c r="B74" s="62"/>
      <c r="C74" s="62"/>
      <c r="D74" s="63"/>
      <c r="E74" s="63"/>
      <c r="F74" s="63"/>
      <c r="G74" s="63"/>
      <c r="H74" s="63"/>
      <c r="I74" s="75"/>
    </row>
    <row r="75" spans="1:941" x14ac:dyDescent="0.25">
      <c r="A75" s="76" t="s">
        <v>85</v>
      </c>
      <c r="B75" s="64">
        <f>SUM(D75,F75,H75)</f>
        <v>0</v>
      </c>
      <c r="C75" s="64">
        <f>SUM(E75,G75,I75)</f>
        <v>0</v>
      </c>
      <c r="D75" s="64">
        <f t="shared" ref="D75:I75" si="8">SUM(D77:D88)</f>
        <v>0</v>
      </c>
      <c r="E75" s="64">
        <f t="shared" si="8"/>
        <v>0</v>
      </c>
      <c r="F75" s="64">
        <f t="shared" si="8"/>
        <v>0</v>
      </c>
      <c r="G75" s="64">
        <f t="shared" si="8"/>
        <v>0</v>
      </c>
      <c r="H75" s="64">
        <f t="shared" si="8"/>
        <v>0</v>
      </c>
      <c r="I75" s="77">
        <f t="shared" si="8"/>
        <v>0</v>
      </c>
    </row>
    <row r="76" spans="1:941" x14ac:dyDescent="0.25">
      <c r="A76" s="78"/>
      <c r="B76" s="39"/>
      <c r="C76" s="39"/>
      <c r="D76" s="39"/>
      <c r="E76" s="39"/>
      <c r="F76" s="39"/>
      <c r="G76" s="39"/>
      <c r="H76" s="39"/>
      <c r="I76" s="79"/>
    </row>
    <row r="77" spans="1:941" x14ac:dyDescent="0.25">
      <c r="A77" s="78" t="str">
        <f>Oppsett!$P$2</f>
        <v>Januar</v>
      </c>
      <c r="B77" s="39">
        <f>SUM(D77,F77,H77)</f>
        <v>0</v>
      </c>
      <c r="C77" s="39">
        <f>SUM(E77,G77,I77)</f>
        <v>0</v>
      </c>
      <c r="D77" s="39">
        <f>COUNTIFS('Registrering 2026'!$B:$B,$A77,'Registrering 2026'!$D:$D,"Eksternt",'Registrering 2026'!$G:$G,Oppsett!$D$1)</f>
        <v>0</v>
      </c>
      <c r="E77" s="39">
        <f>SUMIFS('Registrering 2026'!$H:$H,'Registrering 2026'!$B:$B,$A77,'Registrering 2026'!$D:$D,"Eksternt",'Registrering 2026'!$G:$G,Oppsett!$D$1)</f>
        <v>0</v>
      </c>
      <c r="F77" s="39">
        <f>COUNTIFS('Registrering 2026'!$B:$B,$A77,'Registrering 2026'!$D:$D,"Eksternt",'Registrering 2026'!$G:$G,Oppsett!$E$1)</f>
        <v>0</v>
      </c>
      <c r="G77" s="39">
        <f>SUMIFS('Registrering 2026'!$H:$H,'Registrering 2026'!$B:$B,$A77,'Registrering 2026'!$D:$D,"Eksternt",'Registrering 2026'!$G:$G,Oppsett!$E$1)</f>
        <v>0</v>
      </c>
      <c r="H77" s="39">
        <f>COUNTIFS('Registrering 2026'!$B:$B,$A77,'Registrering 2026'!$D:$D,"Eksternt",'Registrering 2026'!$G:$G,Oppsett!$F$1)</f>
        <v>0</v>
      </c>
      <c r="I77" s="79">
        <f>SUMIFS('Registrering 2026'!$H:$H,'Registrering 2026'!$B:$B,$A77,'Registrering 2026'!$D:$D,"Eksternt",'Registrering 2026'!$G:$G,Oppsett!$F$1)</f>
        <v>0</v>
      </c>
    </row>
    <row r="78" spans="1:941" x14ac:dyDescent="0.25">
      <c r="A78" s="78" t="str">
        <f>Oppsett!$P$3</f>
        <v>Februar</v>
      </c>
      <c r="B78" s="39">
        <f t="shared" ref="B78:B88" si="9">SUM(D78,F78,H78)</f>
        <v>0</v>
      </c>
      <c r="C78" s="39">
        <f t="shared" ref="C78:C88" si="10">SUM(E78,G78,I78)</f>
        <v>0</v>
      </c>
      <c r="D78" s="39">
        <f>COUNTIFS('Registrering 2026'!$B:$B,$A78,'Registrering 2026'!$D:$D,"Eksternt",'Registrering 2026'!$G:$G,Oppsett!$D$1)</f>
        <v>0</v>
      </c>
      <c r="E78" s="39">
        <f>SUMIFS('Registrering 2026'!$H:$H,'Registrering 2026'!$B:$B,$A78,'Registrering 2026'!$D:$D,"Eksternt",'Registrering 2026'!$G:$G,Oppsett!$D$1)</f>
        <v>0</v>
      </c>
      <c r="F78" s="39">
        <f>COUNTIFS('Registrering 2026'!$B:$B,$A78,'Registrering 2026'!$D:$D,"Eksternt",'Registrering 2026'!$G:$G,Oppsett!$E$1)</f>
        <v>0</v>
      </c>
      <c r="G78" s="39">
        <f>SUMIFS('Registrering 2026'!$H:$H,'Registrering 2026'!$B:$B,$A78,'Registrering 2026'!$D:$D,"Eksternt",'Registrering 2026'!$G:$G,Oppsett!$E$1)</f>
        <v>0</v>
      </c>
      <c r="H78" s="39">
        <f>COUNTIFS('Registrering 2026'!$B:$B,$A78,'Registrering 2026'!$D:$D,"Eksternt",'Registrering 2026'!$G:$G,Oppsett!$F$1)</f>
        <v>0</v>
      </c>
      <c r="I78" s="79">
        <f>SUMIFS('Registrering 2026'!$H:$H,'Registrering 2026'!$B:$B,$A78,'Registrering 2026'!$D:$D,"Eksternt",'Registrering 2026'!$G:$G,Oppsett!$F$1)</f>
        <v>0</v>
      </c>
    </row>
    <row r="79" spans="1:941" x14ac:dyDescent="0.25">
      <c r="A79" s="78" t="str">
        <f>Oppsett!$P$4</f>
        <v>Mars</v>
      </c>
      <c r="B79" s="39">
        <f t="shared" si="9"/>
        <v>0</v>
      </c>
      <c r="C79" s="39">
        <f t="shared" si="10"/>
        <v>0</v>
      </c>
      <c r="D79" s="39">
        <f>COUNTIFS('Registrering 2026'!$B:$B,$A79,'Registrering 2026'!$D:$D,"Eksternt",'Registrering 2026'!$G:$G,Oppsett!$D$1)</f>
        <v>0</v>
      </c>
      <c r="E79" s="39">
        <f>SUMIFS('Registrering 2026'!$H:$H,'Registrering 2026'!$B:$B,$A79,'Registrering 2026'!$D:$D,"Eksternt",'Registrering 2026'!$G:$G,Oppsett!$D$1)</f>
        <v>0</v>
      </c>
      <c r="F79" s="39">
        <f>COUNTIFS('Registrering 2026'!$B:$B,$A79,'Registrering 2026'!$D:$D,"Eksternt",'Registrering 2026'!$G:$G,Oppsett!$E$1)</f>
        <v>0</v>
      </c>
      <c r="G79" s="39">
        <f>SUMIFS('Registrering 2026'!$H:$H,'Registrering 2026'!$B:$B,$A79,'Registrering 2026'!$D:$D,"Eksternt",'Registrering 2026'!$G:$G,Oppsett!$E$1)</f>
        <v>0</v>
      </c>
      <c r="H79" s="39">
        <f>COUNTIFS('Registrering 2026'!$B:$B,$A79,'Registrering 2026'!$D:$D,"Eksternt",'Registrering 2026'!$G:$G,Oppsett!$F$1)</f>
        <v>0</v>
      </c>
      <c r="I79" s="79">
        <f>SUMIFS('Registrering 2026'!$H:$H,'Registrering 2026'!$B:$B,$A79,'Registrering 2026'!$D:$D,"Eksternt",'Registrering 2026'!$G:$G,Oppsett!$F$1)</f>
        <v>0</v>
      </c>
    </row>
    <row r="80" spans="1:941" x14ac:dyDescent="0.25">
      <c r="A80" s="78" t="str">
        <f>Oppsett!$P$5</f>
        <v>April</v>
      </c>
      <c r="B80" s="39">
        <f t="shared" si="9"/>
        <v>0</v>
      </c>
      <c r="C80" s="39">
        <f t="shared" si="10"/>
        <v>0</v>
      </c>
      <c r="D80" s="39">
        <f>COUNTIFS('Registrering 2026'!$B:$B,$A80,'Registrering 2026'!$D:$D,"Eksternt",'Registrering 2026'!$G:$G,Oppsett!$D$1)</f>
        <v>0</v>
      </c>
      <c r="E80" s="39">
        <f>SUMIFS('Registrering 2026'!$H:$H,'Registrering 2026'!$B:$B,$A80,'Registrering 2026'!$D:$D,"Eksternt",'Registrering 2026'!$G:$G,Oppsett!$D$1)</f>
        <v>0</v>
      </c>
      <c r="F80" s="39">
        <f>COUNTIFS('Registrering 2026'!$B:$B,$A80,'Registrering 2026'!$D:$D,"Eksternt",'Registrering 2026'!$G:$G,Oppsett!$E$1)</f>
        <v>0</v>
      </c>
      <c r="G80" s="39">
        <f>SUMIFS('Registrering 2026'!$H:$H,'Registrering 2026'!$B:$B,$A80,'Registrering 2026'!$D:$D,"Eksternt",'Registrering 2026'!$G:$G,Oppsett!$E$1)</f>
        <v>0</v>
      </c>
      <c r="H80" s="39">
        <f>COUNTIFS('Registrering 2026'!$B:$B,$A80,'Registrering 2026'!$D:$D,"Eksternt",'Registrering 2026'!$G:$G,Oppsett!$F$1)</f>
        <v>0</v>
      </c>
      <c r="I80" s="79">
        <f>SUMIFS('Registrering 2026'!$H:$H,'Registrering 2026'!$B:$B,$A80,'Registrering 2026'!$D:$D,"Eksternt",'Registrering 2026'!$G:$G,Oppsett!$F$1)</f>
        <v>0</v>
      </c>
    </row>
    <row r="81" spans="1:9" x14ac:dyDescent="0.25">
      <c r="A81" s="78" t="str">
        <f>Oppsett!$P$6</f>
        <v>Mai</v>
      </c>
      <c r="B81" s="39">
        <f t="shared" si="9"/>
        <v>0</v>
      </c>
      <c r="C81" s="39">
        <f t="shared" si="10"/>
        <v>0</v>
      </c>
      <c r="D81" s="39">
        <f>COUNTIFS('Registrering 2026'!$B:$B,$A81,'Registrering 2026'!$D:$D,"Eksternt",'Registrering 2026'!$G:$G,Oppsett!$D$1)</f>
        <v>0</v>
      </c>
      <c r="E81" s="39">
        <f>SUMIFS('Registrering 2026'!$H:$H,'Registrering 2026'!$B:$B,$A81,'Registrering 2026'!$D:$D,"Eksternt",'Registrering 2026'!$G:$G,Oppsett!$D$1)</f>
        <v>0</v>
      </c>
      <c r="F81" s="39">
        <f>COUNTIFS('Registrering 2026'!$B:$B,$A81,'Registrering 2026'!$D:$D,"Eksternt",'Registrering 2026'!$G:$G,Oppsett!$E$1)</f>
        <v>0</v>
      </c>
      <c r="G81" s="39">
        <f>SUMIFS('Registrering 2026'!$H:$H,'Registrering 2026'!$B:$B,$A81,'Registrering 2026'!$D:$D,"Eksternt",'Registrering 2026'!$G:$G,Oppsett!$E$1)</f>
        <v>0</v>
      </c>
      <c r="H81" s="39">
        <f>COUNTIFS('Registrering 2026'!$B:$B,$A81,'Registrering 2026'!$D:$D,"Eksternt",'Registrering 2026'!$G:$G,Oppsett!$F$1)</f>
        <v>0</v>
      </c>
      <c r="I81" s="79">
        <f>SUMIFS('Registrering 2026'!$H:$H,'Registrering 2026'!$B:$B,$A81,'Registrering 2026'!$D:$D,"Eksternt",'Registrering 2026'!$G:$G,Oppsett!$F$1)</f>
        <v>0</v>
      </c>
    </row>
    <row r="82" spans="1:9" x14ac:dyDescent="0.25">
      <c r="A82" s="78" t="str">
        <f>Oppsett!$P$7</f>
        <v>Juni</v>
      </c>
      <c r="B82" s="39">
        <f t="shared" si="9"/>
        <v>0</v>
      </c>
      <c r="C82" s="39">
        <f t="shared" si="10"/>
        <v>0</v>
      </c>
      <c r="D82" s="39">
        <f>COUNTIFS('Registrering 2026'!$B:$B,$A82,'Registrering 2026'!$D:$D,"Eksternt",'Registrering 2026'!$G:$G,Oppsett!$D$1)</f>
        <v>0</v>
      </c>
      <c r="E82" s="39">
        <f>SUMIFS('Registrering 2026'!$H:$H,'Registrering 2026'!$B:$B,$A82,'Registrering 2026'!$D:$D,"Eksternt",'Registrering 2026'!$G:$G,Oppsett!$D$1)</f>
        <v>0</v>
      </c>
      <c r="F82" s="39">
        <f>COUNTIFS('Registrering 2026'!$B:$B,$A82,'Registrering 2026'!$D:$D,"Eksternt",'Registrering 2026'!$G:$G,Oppsett!$E$1)</f>
        <v>0</v>
      </c>
      <c r="G82" s="39">
        <f>SUMIFS('Registrering 2026'!$H:$H,'Registrering 2026'!$B:$B,$A82,'Registrering 2026'!$D:$D,"Eksternt",'Registrering 2026'!$G:$G,Oppsett!$E$1)</f>
        <v>0</v>
      </c>
      <c r="H82" s="39">
        <f>COUNTIFS('Registrering 2026'!$B:$B,$A82,'Registrering 2026'!$D:$D,"Eksternt",'Registrering 2026'!$G:$G,Oppsett!$F$1)</f>
        <v>0</v>
      </c>
      <c r="I82" s="79">
        <f>SUMIFS('Registrering 2026'!$H:$H,'Registrering 2026'!$B:$B,$A82,'Registrering 2026'!$D:$D,"Eksternt",'Registrering 2026'!$G:$G,Oppsett!$F$1)</f>
        <v>0</v>
      </c>
    </row>
    <row r="83" spans="1:9" x14ac:dyDescent="0.25">
      <c r="A83" s="78" t="str">
        <f>Oppsett!$P$8</f>
        <v>Juli</v>
      </c>
      <c r="B83" s="39">
        <f t="shared" si="9"/>
        <v>0</v>
      </c>
      <c r="C83" s="39">
        <f t="shared" si="10"/>
        <v>0</v>
      </c>
      <c r="D83" s="39">
        <f>COUNTIFS('Registrering 2026'!$B:$B,$A83,'Registrering 2026'!$D:$D,"Eksternt",'Registrering 2026'!$G:$G,Oppsett!$D$1)</f>
        <v>0</v>
      </c>
      <c r="E83" s="39">
        <f>SUMIFS('Registrering 2026'!$H:$H,'Registrering 2026'!$B:$B,$A83,'Registrering 2026'!$D:$D,"Eksternt",'Registrering 2026'!$G:$G,Oppsett!$D$1)</f>
        <v>0</v>
      </c>
      <c r="F83" s="39">
        <f>COUNTIFS('Registrering 2026'!$B:$B,$A83,'Registrering 2026'!$D:$D,"Eksternt",'Registrering 2026'!$G:$G,Oppsett!$E$1)</f>
        <v>0</v>
      </c>
      <c r="G83" s="39">
        <f>SUMIFS('Registrering 2026'!$H:$H,'Registrering 2026'!$B:$B,$A83,'Registrering 2026'!$D:$D,"Eksternt",'Registrering 2026'!$G:$G,Oppsett!$E$1)</f>
        <v>0</v>
      </c>
      <c r="H83" s="39">
        <f>COUNTIFS('Registrering 2026'!$B:$B,$A83,'Registrering 2026'!$D:$D,"Eksternt",'Registrering 2026'!$G:$G,Oppsett!$F$1)</f>
        <v>0</v>
      </c>
      <c r="I83" s="79">
        <f>SUMIFS('Registrering 2026'!$H:$H,'Registrering 2026'!$B:$B,$A83,'Registrering 2026'!$D:$D,"Eksternt",'Registrering 2026'!$G:$G,Oppsett!$F$1)</f>
        <v>0</v>
      </c>
    </row>
    <row r="84" spans="1:9" x14ac:dyDescent="0.25">
      <c r="A84" s="78" t="str">
        <f>Oppsett!$P$9</f>
        <v>August</v>
      </c>
      <c r="B84" s="39">
        <f t="shared" si="9"/>
        <v>0</v>
      </c>
      <c r="C84" s="39">
        <f t="shared" si="10"/>
        <v>0</v>
      </c>
      <c r="D84" s="39">
        <f>COUNTIFS('Registrering 2026'!$B:$B,$A84,'Registrering 2026'!$D:$D,"Eksternt",'Registrering 2026'!$G:$G,Oppsett!$D$1)</f>
        <v>0</v>
      </c>
      <c r="E84" s="39">
        <f>SUMIFS('Registrering 2026'!$H:$H,'Registrering 2026'!$B:$B,$A84,'Registrering 2026'!$D:$D,"Eksternt",'Registrering 2026'!$G:$G,Oppsett!$D$1)</f>
        <v>0</v>
      </c>
      <c r="F84" s="39">
        <f>COUNTIFS('Registrering 2026'!$B:$B,$A84,'Registrering 2026'!$D:$D,"Eksternt",'Registrering 2026'!$G:$G,Oppsett!$E$1)</f>
        <v>0</v>
      </c>
      <c r="G84" s="39">
        <f>SUMIFS('Registrering 2026'!$H:$H,'Registrering 2026'!$B:$B,$A84,'Registrering 2026'!$D:$D,"Eksternt",'Registrering 2026'!$G:$G,Oppsett!$E$1)</f>
        <v>0</v>
      </c>
      <c r="H84" s="39">
        <f>COUNTIFS('Registrering 2026'!$B:$B,$A84,'Registrering 2026'!$D:$D,"Eksternt",'Registrering 2026'!$G:$G,Oppsett!$F$1)</f>
        <v>0</v>
      </c>
      <c r="I84" s="79">
        <f>SUMIFS('Registrering 2026'!$H:$H,'Registrering 2026'!$B:$B,$A84,'Registrering 2026'!$D:$D,"Eksternt",'Registrering 2026'!$G:$G,Oppsett!$F$1)</f>
        <v>0</v>
      </c>
    </row>
    <row r="85" spans="1:9" x14ac:dyDescent="0.25">
      <c r="A85" s="78" t="str">
        <f>Oppsett!$P$10</f>
        <v>September</v>
      </c>
      <c r="B85" s="39">
        <f t="shared" si="9"/>
        <v>0</v>
      </c>
      <c r="C85" s="39">
        <f t="shared" si="10"/>
        <v>0</v>
      </c>
      <c r="D85" s="39">
        <f>COUNTIFS('Registrering 2026'!$B:$B,$A85,'Registrering 2026'!$D:$D,"Eksternt",'Registrering 2026'!$G:$G,Oppsett!$D$1)</f>
        <v>0</v>
      </c>
      <c r="E85" s="39">
        <f>SUMIFS('Registrering 2026'!$H:$H,'Registrering 2026'!$B:$B,$A85,'Registrering 2026'!$D:$D,"Eksternt",'Registrering 2026'!$G:$G,Oppsett!$D$1)</f>
        <v>0</v>
      </c>
      <c r="F85" s="39">
        <f>COUNTIFS('Registrering 2026'!$B:$B,$A85,'Registrering 2026'!$D:$D,"Eksternt",'Registrering 2026'!$G:$G,Oppsett!$E$1)</f>
        <v>0</v>
      </c>
      <c r="G85" s="39">
        <f>SUMIFS('Registrering 2026'!$H:$H,'Registrering 2026'!$B:$B,$A85,'Registrering 2026'!$D:$D,"Eksternt",'Registrering 2026'!$G:$G,Oppsett!$E$1)</f>
        <v>0</v>
      </c>
      <c r="H85" s="39">
        <f>COUNTIFS('Registrering 2026'!$B:$B,$A85,'Registrering 2026'!$D:$D,"Eksternt",'Registrering 2026'!$G:$G,Oppsett!$F$1)</f>
        <v>0</v>
      </c>
      <c r="I85" s="79">
        <f>SUMIFS('Registrering 2026'!$H:$H,'Registrering 2026'!$B:$B,$A85,'Registrering 2026'!$D:$D,"Eksternt",'Registrering 2026'!$G:$G,Oppsett!$F$1)</f>
        <v>0</v>
      </c>
    </row>
    <row r="86" spans="1:9" x14ac:dyDescent="0.25">
      <c r="A86" s="78" t="str">
        <f>Oppsett!$P$11</f>
        <v>Oktober</v>
      </c>
      <c r="B86" s="39">
        <f t="shared" si="9"/>
        <v>0</v>
      </c>
      <c r="C86" s="39">
        <f t="shared" si="10"/>
        <v>0</v>
      </c>
      <c r="D86" s="39">
        <f>COUNTIFS('Registrering 2026'!$B:$B,$A86,'Registrering 2026'!$D:$D,"Eksternt",'Registrering 2026'!$G:$G,Oppsett!$D$1)</f>
        <v>0</v>
      </c>
      <c r="E86" s="39">
        <f>SUMIFS('Registrering 2026'!$H:$H,'Registrering 2026'!$B:$B,$A86,'Registrering 2026'!$D:$D,"Eksternt",'Registrering 2026'!$G:$G,Oppsett!$D$1)</f>
        <v>0</v>
      </c>
      <c r="F86" s="39">
        <f>COUNTIFS('Registrering 2026'!$B:$B,$A86,'Registrering 2026'!$D:$D,"Eksternt",'Registrering 2026'!$G:$G,Oppsett!$E$1)</f>
        <v>0</v>
      </c>
      <c r="G86" s="39">
        <f>SUMIFS('Registrering 2026'!$H:$H,'Registrering 2026'!$B:$B,$A86,'Registrering 2026'!$D:$D,"Eksternt",'Registrering 2026'!$G:$G,Oppsett!$E$1)</f>
        <v>0</v>
      </c>
      <c r="H86" s="39">
        <f>COUNTIFS('Registrering 2026'!$B:$B,$A86,'Registrering 2026'!$D:$D,"Eksternt",'Registrering 2026'!$G:$G,Oppsett!$F$1)</f>
        <v>0</v>
      </c>
      <c r="I86" s="79">
        <f>SUMIFS('Registrering 2026'!$H:$H,'Registrering 2026'!$B:$B,$A86,'Registrering 2026'!$D:$D,"Eksternt",'Registrering 2026'!$G:$G,Oppsett!$F$1)</f>
        <v>0</v>
      </c>
    </row>
    <row r="87" spans="1:9" x14ac:dyDescent="0.25">
      <c r="A87" s="78" t="str">
        <f>Oppsett!$P$12</f>
        <v>November</v>
      </c>
      <c r="B87" s="39">
        <f t="shared" si="9"/>
        <v>0</v>
      </c>
      <c r="C87" s="39">
        <f t="shared" si="10"/>
        <v>0</v>
      </c>
      <c r="D87" s="39">
        <f>COUNTIFS('Registrering 2026'!$B:$B,$A87,'Registrering 2026'!$D:$D,"Eksternt",'Registrering 2026'!$G:$G,Oppsett!$D$1)</f>
        <v>0</v>
      </c>
      <c r="E87" s="39">
        <f>SUMIFS('Registrering 2026'!$H:$H,'Registrering 2026'!$B:$B,$A87,'Registrering 2026'!$D:$D,"Eksternt",'Registrering 2026'!$G:$G,Oppsett!$D$1)</f>
        <v>0</v>
      </c>
      <c r="F87" s="39">
        <f>COUNTIFS('Registrering 2026'!$B:$B,$A87,'Registrering 2026'!$D:$D,"Eksternt",'Registrering 2026'!$G:$G,Oppsett!$E$1)</f>
        <v>0</v>
      </c>
      <c r="G87" s="39">
        <f>SUMIFS('Registrering 2026'!$H:$H,'Registrering 2026'!$B:$B,$A87,'Registrering 2026'!$D:$D,"Eksternt",'Registrering 2026'!$G:$G,Oppsett!$E$1)</f>
        <v>0</v>
      </c>
      <c r="H87" s="39">
        <f>COUNTIFS('Registrering 2026'!$B:$B,$A87,'Registrering 2026'!$D:$D,"Eksternt",'Registrering 2026'!$G:$G,Oppsett!$F$1)</f>
        <v>0</v>
      </c>
      <c r="I87" s="79">
        <f>SUMIFS('Registrering 2026'!$H:$H,'Registrering 2026'!$B:$B,$A87,'Registrering 2026'!$D:$D,"Eksternt",'Registrering 2026'!$G:$G,Oppsett!$F$1)</f>
        <v>0</v>
      </c>
    </row>
    <row r="88" spans="1:9" ht="15.75" thickBot="1" x14ac:dyDescent="0.3">
      <c r="A88" s="80" t="str">
        <f>Oppsett!$P$13</f>
        <v>Desember</v>
      </c>
      <c r="B88" s="81">
        <f t="shared" si="9"/>
        <v>0</v>
      </c>
      <c r="C88" s="81">
        <f t="shared" si="10"/>
        <v>0</v>
      </c>
      <c r="D88" s="81">
        <f>COUNTIFS('Registrering 2026'!$B:$B,$A88,'Registrering 2026'!$D:$D,"Eksternt",'Registrering 2026'!$G:$G,Oppsett!$D$1)</f>
        <v>0</v>
      </c>
      <c r="E88" s="81">
        <f>SUMIFS('Registrering 2026'!$H:$H,'Registrering 2026'!$B:$B,$A88,'Registrering 2026'!$D:$D,"Eksternt",'Registrering 2026'!$G:$G,Oppsett!$D$1)</f>
        <v>0</v>
      </c>
      <c r="F88" s="81">
        <f>COUNTIFS('Registrering 2026'!$B:$B,$A88,'Registrering 2026'!$D:$D,"Eksternt",'Registrering 2026'!$G:$G,Oppsett!$E$1)</f>
        <v>0</v>
      </c>
      <c r="G88" s="81">
        <f>SUMIFS('Registrering 2026'!$H:$H,'Registrering 2026'!$B:$B,$A88,'Registrering 2026'!$D:$D,"Eksternt",'Registrering 2026'!$G:$G,Oppsett!$E$1)</f>
        <v>0</v>
      </c>
      <c r="H88" s="81">
        <f>COUNTIFS('Registrering 2026'!$B:$B,$A88,'Registrering 2026'!$D:$D,"Eksternt",'Registrering 2026'!$G:$G,Oppsett!$F$1)</f>
        <v>0</v>
      </c>
      <c r="I88" s="82">
        <f>SUMIFS('Registrering 2026'!$H:$H,'Registrering 2026'!$B:$B,$A88,'Registrering 2026'!$D:$D,"Eksternt",'Registrering 2026'!$G:$G,Oppsett!$F$1)</f>
        <v>0</v>
      </c>
    </row>
  </sheetData>
  <sheetProtection algorithmName="SHA-512" hashValue="PcGYv7XKVZRTKskK4qrdLofLFqhHAfMh505Xzne6jyehz0DYTeOhaQ3JWeGWTHFsAyfSATwctof/I8f+oYs/Ow==" saltValue="jAZRcrd3wkVwVLcyNmiPGA==" spinCount="100000" sheet="1" objects="1" scenarios="1" formatCells="0" formatColumns="0" formatRows="0" insertColumns="0" insertRows="0"/>
  <mergeCells count="4">
    <mergeCell ref="B6:C6"/>
    <mergeCell ref="B28:C28"/>
    <mergeCell ref="B50:C50"/>
    <mergeCell ref="B72:C72"/>
  </mergeCells>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141E5FAFD87D469AEE6EFD62BCAEF7" ma:contentTypeVersion="12" ma:contentTypeDescription="Create a new document." ma:contentTypeScope="" ma:versionID="8d3b2fee4e1f6e89ffac5b3779b43f8f">
  <xsd:schema xmlns:xsd="http://www.w3.org/2001/XMLSchema" xmlns:xs="http://www.w3.org/2001/XMLSchema" xmlns:p="http://schemas.microsoft.com/office/2006/metadata/properties" xmlns:ns2="599e637c-f160-4825-aaba-d1435af33799" xmlns:ns3="db36636e-fb3f-4515-a1fa-a3b684c937a2" targetNamespace="http://schemas.microsoft.com/office/2006/metadata/properties" ma:root="true" ma:fieldsID="fe0c7a13af120d38f0d7978f04492719" ns2:_="" ns3:_="">
    <xsd:import namespace="599e637c-f160-4825-aaba-d1435af33799"/>
    <xsd:import namespace="db36636e-fb3f-4515-a1fa-a3b684c937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e637c-f160-4825-aaba-d1435af33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1fcebc8-c32b-4d40-8d21-7602f8e3c0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36636e-fb3f-4515-a1fa-a3b684c937a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c499b10-c8bf-4b9b-8b77-7550abf2aa33}" ma:internalName="TaxCatchAll" ma:showField="CatchAllData" ma:web="db36636e-fb3f-4515-a1fa-a3b684c937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b36636e-fb3f-4515-a1fa-a3b684c937a2" xsi:nil="true"/>
    <lcf76f155ced4ddcb4097134ff3c332f xmlns="599e637c-f160-4825-aaba-d1435af337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21BB0C-84FE-49FE-AA0D-37E1F0374B3E}">
  <ds:schemaRefs>
    <ds:schemaRef ds:uri="http://schemas.microsoft.com/sharepoint/v3/contenttype/forms"/>
  </ds:schemaRefs>
</ds:datastoreItem>
</file>

<file path=customXml/itemProps2.xml><?xml version="1.0" encoding="utf-8"?>
<ds:datastoreItem xmlns:ds="http://schemas.openxmlformats.org/officeDocument/2006/customXml" ds:itemID="{58B1C0EE-B8C8-4520-9B9A-348BE20C0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e637c-f160-4825-aaba-d1435af33799"/>
    <ds:schemaRef ds:uri="db36636e-fb3f-4515-a1fa-a3b684c937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11AB9-FAAE-45E1-96C6-3AF85360C633}">
  <ds:schemaRef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db36636e-fb3f-4515-a1fa-a3b684c937a2"/>
    <ds:schemaRef ds:uri="599e637c-f160-4825-aaba-d1435af3379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Veiledning</vt:lpstr>
      <vt:lpstr>Registrering 2026</vt:lpstr>
      <vt:lpstr>Oppsett</vt:lpstr>
      <vt:lpstr>Statistikkrapportering NB</vt:lpstr>
      <vt:lpstr>Intern oversikt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Erlend Ra</dc:creator>
  <cp:keywords/>
  <dc:description/>
  <cp:lastModifiedBy>Erlend Ra</cp:lastModifiedBy>
  <cp:revision/>
  <dcterms:created xsi:type="dcterms:W3CDTF">2024-01-15T12:50:47Z</dcterms:created>
  <dcterms:modified xsi:type="dcterms:W3CDTF">2026-02-05T14:47:56Z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0x01010028141E5FAFD87D469AEE6EFD62BCAEF7</vt:lpwstr>
  </property>
  <property fmtid="{D5CDD505-2E9C-101B-9397-08002B2CF9AE}" pid="3" name="MediaServiceImageTags">
    <vt:lpwstr/>
  </property>
  <property fmtid="{D5CDD505-2E9C-101B-9397-08002B2CF9AE}" pid="4" name="Order">
    <vt:r8>73554900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