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Innkjøpsordningene\"/>
    </mc:Choice>
  </mc:AlternateContent>
  <bookViews>
    <workbookView xWindow="0" yWindow="0" windowWidth="20490" windowHeight="7620"/>
  </bookViews>
  <sheets>
    <sheet name="2020" sheetId="5" r:id="rId1"/>
    <sheet name="2020 bakgrunn" sheetId="3" r:id="rId2"/>
  </sheets>
  <calcPr calcId="162913"/>
</workbook>
</file>

<file path=xl/calcChain.xml><?xml version="1.0" encoding="utf-8"?>
<calcChain xmlns="http://schemas.openxmlformats.org/spreadsheetml/2006/main">
  <c r="C393" i="3" l="1"/>
  <c r="C237" i="3" l="1"/>
  <c r="H358" i="5" l="1"/>
  <c r="C351" i="3" l="1"/>
  <c r="C350" i="3"/>
  <c r="C307" i="3"/>
  <c r="C266" i="3"/>
  <c r="C265" i="3"/>
  <c r="C191" i="3"/>
  <c r="C164" i="3"/>
  <c r="C136" i="3"/>
  <c r="C110" i="3"/>
  <c r="C57" i="3"/>
  <c r="K358" i="5"/>
  <c r="E358" i="5"/>
  <c r="C370" i="3" l="1"/>
  <c r="C361" i="3"/>
  <c r="C359" i="3"/>
  <c r="C304" i="3" l="1"/>
  <c r="C305" i="3"/>
  <c r="C303" i="3"/>
  <c r="C301" i="3"/>
  <c r="C300" i="3"/>
  <c r="C302" i="3"/>
  <c r="C271" i="3"/>
  <c r="C270" i="3"/>
  <c r="C269" i="3"/>
  <c r="C311" i="3"/>
  <c r="C264" i="3"/>
  <c r="C242" i="3"/>
  <c r="C263" i="3"/>
  <c r="C241" i="3"/>
  <c r="C234" i="3"/>
  <c r="C232" i="3"/>
  <c r="C225" i="3"/>
  <c r="C216" i="3"/>
  <c r="C211" i="3"/>
  <c r="C209" i="3"/>
  <c r="C206" i="3"/>
  <c r="C203" i="3"/>
  <c r="C195" i="3"/>
  <c r="C171" i="3"/>
  <c r="C169" i="3"/>
  <c r="C160" i="3"/>
  <c r="C143" i="3"/>
  <c r="C142" i="3"/>
  <c r="C127" i="3" l="1"/>
  <c r="C115" i="3"/>
  <c r="C114" i="3"/>
  <c r="C32" i="3"/>
  <c r="C27" i="3"/>
  <c r="C22" i="3"/>
  <c r="C10" i="3"/>
  <c r="C16" i="3"/>
  <c r="C28" i="3"/>
  <c r="C7" i="3"/>
  <c r="C400" i="3"/>
</calcChain>
</file>

<file path=xl/comments1.xml><?xml version="1.0" encoding="utf-8"?>
<comments xmlns="http://schemas.openxmlformats.org/spreadsheetml/2006/main">
  <authors>
    <author>PX-Web Ekstern</author>
  </authors>
  <commentList>
    <comment ref="D115" authorId="0" shapeId="0">
      <text>
        <r>
          <rPr>
            <sz val="8"/>
            <color rgb="FF000000"/>
            <rFont val="Tahoma"/>
            <family val="2"/>
          </rPr>
          <t xml:space="preserve">Tall før 2017 er i henhold til gamle kommunegrenser. 1. januar 2017 ble kommunene 0706 Sandefjord, 0719 Andebu og det meste av 0720 Stokke slått sammen til en ny kommune 0710 Sandefjord. Samtidig ble et areal på 3 km2, med ca. 2 200 personer overført fra Stokke til 0704 Tønsberg.
</t>
        </r>
      </text>
    </comment>
    <comment ref="B116" authorId="0" shapeId="0">
      <text>
        <r>
          <rPr>
            <sz val="8"/>
            <color rgb="FF000000"/>
            <rFont val="Tahoma"/>
            <family val="2"/>
          </rPr>
          <t xml:space="preserve">Tall før 2017 er i henhold til gamle kommunegrenser. 1. januar 2017 ble kommunene 0706 Sandefjord, 0719 Andebu og det meste av 0720 Stokke slått sammen til en ny kommune 0710 Sandefjord. Samtidig ble et areal på 3 km2, med ca. 2 200 personer overført fra Stokke til 0704 Tønsberg.
</t>
        </r>
      </text>
    </comment>
  </commentList>
</comments>
</file>

<file path=xl/sharedStrings.xml><?xml version="1.0" encoding="utf-8"?>
<sst xmlns="http://schemas.openxmlformats.org/spreadsheetml/2006/main" count="1212" uniqueCount="463">
  <si>
    <t>Halden</t>
  </si>
  <si>
    <t>Moss</t>
  </si>
  <si>
    <t>Sarpsborg</t>
  </si>
  <si>
    <t>Fredrikstad</t>
  </si>
  <si>
    <t>Hvaler</t>
  </si>
  <si>
    <t>Aremark</t>
  </si>
  <si>
    <t>Marker</t>
  </si>
  <si>
    <t>Rømskog</t>
  </si>
  <si>
    <t>Trøgstad</t>
  </si>
  <si>
    <t>Spydeberg</t>
  </si>
  <si>
    <t>Askim</t>
  </si>
  <si>
    <t>Eidsberg</t>
  </si>
  <si>
    <t>Skiptvet</t>
  </si>
  <si>
    <t>Rakkestad</t>
  </si>
  <si>
    <t>Råde</t>
  </si>
  <si>
    <t>Rygge</t>
  </si>
  <si>
    <t>Våler</t>
  </si>
  <si>
    <t>Hobøl</t>
  </si>
  <si>
    <t>Vestby</t>
  </si>
  <si>
    <t>Ski</t>
  </si>
  <si>
    <t>Ås</t>
  </si>
  <si>
    <t>Frogn</t>
  </si>
  <si>
    <t>Nesodden</t>
  </si>
  <si>
    <t>Oppegård</t>
  </si>
  <si>
    <t>Bærum</t>
  </si>
  <si>
    <t>Asker</t>
  </si>
  <si>
    <t>Aurskog-Høland</t>
  </si>
  <si>
    <t>Sørum</t>
  </si>
  <si>
    <t>Fet</t>
  </si>
  <si>
    <t>Rælingen</t>
  </si>
  <si>
    <t>Enebakk</t>
  </si>
  <si>
    <t>Lørenskog</t>
  </si>
  <si>
    <t>Skedsmo</t>
  </si>
  <si>
    <t>Nittedal</t>
  </si>
  <si>
    <t>Gjerdrum</t>
  </si>
  <si>
    <t>Ullensaker</t>
  </si>
  <si>
    <t>Eidsvoll</t>
  </si>
  <si>
    <t>Nannestad</t>
  </si>
  <si>
    <t>Hurdal</t>
  </si>
  <si>
    <t>Oslo</t>
  </si>
  <si>
    <t>Kongsvinger</t>
  </si>
  <si>
    <t>Hamar</t>
  </si>
  <si>
    <t>Ringsaker</t>
  </si>
  <si>
    <t>Løten</t>
  </si>
  <si>
    <t>Stange</t>
  </si>
  <si>
    <t>Nord-Odal</t>
  </si>
  <si>
    <t>Sør-Odal</t>
  </si>
  <si>
    <t>Eidskog</t>
  </si>
  <si>
    <t>Grue</t>
  </si>
  <si>
    <t>Åsnes</t>
  </si>
  <si>
    <t>Elverum</t>
  </si>
  <si>
    <t>Trysil</t>
  </si>
  <si>
    <t>Åmot</t>
  </si>
  <si>
    <t>Stor-Elvdal</t>
  </si>
  <si>
    <t>Rendalen</t>
  </si>
  <si>
    <t>Engerdal</t>
  </si>
  <si>
    <t>Tolga</t>
  </si>
  <si>
    <t>Tynset</t>
  </si>
  <si>
    <t>Alvdal</t>
  </si>
  <si>
    <t>Folldal</t>
  </si>
  <si>
    <t>Lillehammer</t>
  </si>
  <si>
    <t>Gjøvik</t>
  </si>
  <si>
    <t>Dovre</t>
  </si>
  <si>
    <t>Lesja</t>
  </si>
  <si>
    <t>Skjåk</t>
  </si>
  <si>
    <t>Lom</t>
  </si>
  <si>
    <t>Vågå</t>
  </si>
  <si>
    <t>Nord-Fron</t>
  </si>
  <si>
    <t>Sel</t>
  </si>
  <si>
    <t>Sør-Fron</t>
  </si>
  <si>
    <t>Ringebu</t>
  </si>
  <si>
    <t>Øyer</t>
  </si>
  <si>
    <t>Gausdal</t>
  </si>
  <si>
    <t>Østre Toten</t>
  </si>
  <si>
    <t>Vestre Toten</t>
  </si>
  <si>
    <t>Jevnaker</t>
  </si>
  <si>
    <t>Lunner</t>
  </si>
  <si>
    <t>Gran</t>
  </si>
  <si>
    <t>Søndre Land</t>
  </si>
  <si>
    <t>Nordre Land</t>
  </si>
  <si>
    <t>Sør-Aurdal</t>
  </si>
  <si>
    <t>Etnedal</t>
  </si>
  <si>
    <t>Nord-Aurdal</t>
  </si>
  <si>
    <t>Vestre Slidre</t>
  </si>
  <si>
    <t>Øystre Slidre</t>
  </si>
  <si>
    <t>Vang</t>
  </si>
  <si>
    <t>Drammen</t>
  </si>
  <si>
    <t>Kongsberg</t>
  </si>
  <si>
    <t>Ringerike</t>
  </si>
  <si>
    <t>Hole</t>
  </si>
  <si>
    <t>Flå</t>
  </si>
  <si>
    <t>Nes (Buskerud)</t>
  </si>
  <si>
    <t>Gol</t>
  </si>
  <si>
    <t>Hemsedal</t>
  </si>
  <si>
    <t>Ål</t>
  </si>
  <si>
    <t>Hol</t>
  </si>
  <si>
    <t>Sigdal</t>
  </si>
  <si>
    <t>Krødsherad</t>
  </si>
  <si>
    <t>Modum</t>
  </si>
  <si>
    <t>Øvre Eiker</t>
  </si>
  <si>
    <t>Nedre Eiker</t>
  </si>
  <si>
    <t>Lier</t>
  </si>
  <si>
    <t>Røyken</t>
  </si>
  <si>
    <t>Hurum</t>
  </si>
  <si>
    <t>Flesberg</t>
  </si>
  <si>
    <t>Rollag</t>
  </si>
  <si>
    <t>Nore og Uvdal</t>
  </si>
  <si>
    <t>Horten</t>
  </si>
  <si>
    <t>Tønsberg</t>
  </si>
  <si>
    <t>Sandefjord</t>
  </si>
  <si>
    <t>Svelvik</t>
  </si>
  <si>
    <t>Larvik</t>
  </si>
  <si>
    <t>Sande (Vestfold)</t>
  </si>
  <si>
    <t>Holmestrand</t>
  </si>
  <si>
    <t>Re</t>
  </si>
  <si>
    <t>Færder</t>
  </si>
  <si>
    <t>Porsgrunn</t>
  </si>
  <si>
    <t>Skien</t>
  </si>
  <si>
    <t>Notodden</t>
  </si>
  <si>
    <t>Siljan</t>
  </si>
  <si>
    <t>Bamble</t>
  </si>
  <si>
    <t>Kragerø</t>
  </si>
  <si>
    <t>Drangedal</t>
  </si>
  <si>
    <t>Nome</t>
  </si>
  <si>
    <t>Bø (Telemark)</t>
  </si>
  <si>
    <t>Sauherad</t>
  </si>
  <si>
    <t>Tinn</t>
  </si>
  <si>
    <t>Hjartdal</t>
  </si>
  <si>
    <t>Seljord</t>
  </si>
  <si>
    <t>Kviteseid</t>
  </si>
  <si>
    <t>Nissedal</t>
  </si>
  <si>
    <t>Fyresdal</t>
  </si>
  <si>
    <t>Tokke</t>
  </si>
  <si>
    <t>Vinje</t>
  </si>
  <si>
    <t>Risør</t>
  </si>
  <si>
    <t>Grimstad</t>
  </si>
  <si>
    <t>Arendal</t>
  </si>
  <si>
    <t>Gjerstad</t>
  </si>
  <si>
    <t>Vegårshei</t>
  </si>
  <si>
    <t>Tvedestrand</t>
  </si>
  <si>
    <t>Froland</t>
  </si>
  <si>
    <t>Lillesand</t>
  </si>
  <si>
    <t>Birkenes</t>
  </si>
  <si>
    <t>Åmli</t>
  </si>
  <si>
    <t>Iveland</t>
  </si>
  <si>
    <t>Evje og Hornnes</t>
  </si>
  <si>
    <t>Bygland</t>
  </si>
  <si>
    <t>Valle</t>
  </si>
  <si>
    <t>Bykle</t>
  </si>
  <si>
    <t>Kristiansand</t>
  </si>
  <si>
    <t>Mandal</t>
  </si>
  <si>
    <t>Farsund</t>
  </si>
  <si>
    <t>Flekkefjord</t>
  </si>
  <si>
    <t>Vennesla</t>
  </si>
  <si>
    <t>Songdalen</t>
  </si>
  <si>
    <t>Søgne</t>
  </si>
  <si>
    <t>Marnardal</t>
  </si>
  <si>
    <t>Åseral</t>
  </si>
  <si>
    <t>Audnedal</t>
  </si>
  <si>
    <t>Lindesnes</t>
  </si>
  <si>
    <t>Lyngdal</t>
  </si>
  <si>
    <t>Hægebostad</t>
  </si>
  <si>
    <t>Kvinesdal</t>
  </si>
  <si>
    <t>Sirdal</t>
  </si>
  <si>
    <t>Eigersund</t>
  </si>
  <si>
    <t>Sandnes</t>
  </si>
  <si>
    <t>Stavanger</t>
  </si>
  <si>
    <t>Haugesund</t>
  </si>
  <si>
    <t>Sokndal</t>
  </si>
  <si>
    <t>Lund</t>
  </si>
  <si>
    <t>Bjerkreim</t>
  </si>
  <si>
    <t>Hå</t>
  </si>
  <si>
    <t>Klepp</t>
  </si>
  <si>
    <t>Time</t>
  </si>
  <si>
    <t>Gjesdal</t>
  </si>
  <si>
    <t>Sola</t>
  </si>
  <si>
    <t>Randaberg</t>
  </si>
  <si>
    <t>Forsand</t>
  </si>
  <si>
    <t>Strand</t>
  </si>
  <si>
    <t>Hjelmeland</t>
  </si>
  <si>
    <t>Suldal</t>
  </si>
  <si>
    <t>Sauda</t>
  </si>
  <si>
    <t>Finnøy</t>
  </si>
  <si>
    <t>Rennesøy</t>
  </si>
  <si>
    <t>Kvitsøy</t>
  </si>
  <si>
    <t>Bokn</t>
  </si>
  <si>
    <t>Tysvær</t>
  </si>
  <si>
    <t>Karmøy</t>
  </si>
  <si>
    <t>Utsira</t>
  </si>
  <si>
    <t>Vindafjord</t>
  </si>
  <si>
    <t>Bergen</t>
  </si>
  <si>
    <t>Etne</t>
  </si>
  <si>
    <t>Sveio</t>
  </si>
  <si>
    <t>Bømlo</t>
  </si>
  <si>
    <t>Stord</t>
  </si>
  <si>
    <t>Fitjar</t>
  </si>
  <si>
    <t>Tysnes</t>
  </si>
  <si>
    <t>Kvinnherad</t>
  </si>
  <si>
    <t>Jondal</t>
  </si>
  <si>
    <t>Odda</t>
  </si>
  <si>
    <t>Ullensvang</t>
  </si>
  <si>
    <t>Eidfjord</t>
  </si>
  <si>
    <t>Ulvik</t>
  </si>
  <si>
    <t>Granvin</t>
  </si>
  <si>
    <t>Voss</t>
  </si>
  <si>
    <t>Kvam</t>
  </si>
  <si>
    <t>Fusa</t>
  </si>
  <si>
    <t>Samnanger</t>
  </si>
  <si>
    <t>Os (Hordaland)</t>
  </si>
  <si>
    <t>Austevoll</t>
  </si>
  <si>
    <t>Sund</t>
  </si>
  <si>
    <t>Fjell</t>
  </si>
  <si>
    <t>Askøy</t>
  </si>
  <si>
    <t>Vaksdal</t>
  </si>
  <si>
    <t>Modalen</t>
  </si>
  <si>
    <t>Osterøy</t>
  </si>
  <si>
    <t>Meland</t>
  </si>
  <si>
    <t>Øygarden</t>
  </si>
  <si>
    <t>Radøy</t>
  </si>
  <si>
    <t>Lindås</t>
  </si>
  <si>
    <t>Austrheim</t>
  </si>
  <si>
    <t>Fedje</t>
  </si>
  <si>
    <t>Masfjorden</t>
  </si>
  <si>
    <t>Flora</t>
  </si>
  <si>
    <t>Gulen</t>
  </si>
  <si>
    <t>Solund</t>
  </si>
  <si>
    <t>Hyllestad</t>
  </si>
  <si>
    <t>Høyanger</t>
  </si>
  <si>
    <t>Vik</t>
  </si>
  <si>
    <t>Balestrand</t>
  </si>
  <si>
    <t>Leikanger</t>
  </si>
  <si>
    <t>Sogndal</t>
  </si>
  <si>
    <t>Aurland</t>
  </si>
  <si>
    <t>Lærdal</t>
  </si>
  <si>
    <t>Årdal</t>
  </si>
  <si>
    <t>Luster</t>
  </si>
  <si>
    <t>Askvoll</t>
  </si>
  <si>
    <t>Fjaler</t>
  </si>
  <si>
    <t>Gaular</t>
  </si>
  <si>
    <t>Jølster</t>
  </si>
  <si>
    <t>Førde</t>
  </si>
  <si>
    <t>Naustdal</t>
  </si>
  <si>
    <t>Bremanger</t>
  </si>
  <si>
    <t>Vågsøy</t>
  </si>
  <si>
    <t>Selje</t>
  </si>
  <si>
    <t>Eid</t>
  </si>
  <si>
    <t>Hornindal</t>
  </si>
  <si>
    <t>Gloppen</t>
  </si>
  <si>
    <t>Stryn</t>
  </si>
  <si>
    <t>Molde</t>
  </si>
  <si>
    <t>Ålesund</t>
  </si>
  <si>
    <t>Kristiansund</t>
  </si>
  <si>
    <t>Vanylven</t>
  </si>
  <si>
    <t>Sande (Møre og Romsdal)</t>
  </si>
  <si>
    <t>Herøy (Møre og Romsdal)</t>
  </si>
  <si>
    <t>Ulstein</t>
  </si>
  <si>
    <t>Hareid</t>
  </si>
  <si>
    <t>Volda</t>
  </si>
  <si>
    <t>Ørsta</t>
  </si>
  <si>
    <t>Ørskog</t>
  </si>
  <si>
    <t>Norddal</t>
  </si>
  <si>
    <t>Stranda</t>
  </si>
  <si>
    <t>Stordal</t>
  </si>
  <si>
    <t>Sykkylven</t>
  </si>
  <si>
    <t>Skodje</t>
  </si>
  <si>
    <t>Sula</t>
  </si>
  <si>
    <t>Giske</t>
  </si>
  <si>
    <t>Haram</t>
  </si>
  <si>
    <t>Vestnes</t>
  </si>
  <si>
    <t>Rauma</t>
  </si>
  <si>
    <t>Nesset</t>
  </si>
  <si>
    <t>Midsund</t>
  </si>
  <si>
    <t>Sandøy</t>
  </si>
  <si>
    <t>Aukra</t>
  </si>
  <si>
    <t>Fræna</t>
  </si>
  <si>
    <t>Eide</t>
  </si>
  <si>
    <t>Averøy</t>
  </si>
  <si>
    <t>Gjemnes</t>
  </si>
  <si>
    <t>Tingvoll</t>
  </si>
  <si>
    <t>Sunndal</t>
  </si>
  <si>
    <t>Surnadal</t>
  </si>
  <si>
    <t>Halsa</t>
  </si>
  <si>
    <t>Smøla</t>
  </si>
  <si>
    <t>Aure</t>
  </si>
  <si>
    <t>Trondheim</t>
  </si>
  <si>
    <t>Steinkjer</t>
  </si>
  <si>
    <t>Namsos</t>
  </si>
  <si>
    <t>Hemne</t>
  </si>
  <si>
    <t>Hitra</t>
  </si>
  <si>
    <t>Frøya</t>
  </si>
  <si>
    <t>Ørland</t>
  </si>
  <si>
    <t>Agdenes</t>
  </si>
  <si>
    <t>Bjugn</t>
  </si>
  <si>
    <t>Åfjord</t>
  </si>
  <si>
    <t>Roan</t>
  </si>
  <si>
    <t>Osen</t>
  </si>
  <si>
    <t>Oppdal</t>
  </si>
  <si>
    <t>Rennebu</t>
  </si>
  <si>
    <t>Meldal</t>
  </si>
  <si>
    <t>Orkdal</t>
  </si>
  <si>
    <t>Røros</t>
  </si>
  <si>
    <t>Holtålen</t>
  </si>
  <si>
    <t>Midtre Gauldal</t>
  </si>
  <si>
    <t>Melhus</t>
  </si>
  <si>
    <t>Skaun</t>
  </si>
  <si>
    <t>Klæbu</t>
  </si>
  <si>
    <t>Malvik</t>
  </si>
  <si>
    <t>Selbu</t>
  </si>
  <si>
    <t>Tydal</t>
  </si>
  <si>
    <t>Meråker</t>
  </si>
  <si>
    <t>Stjørdal</t>
  </si>
  <si>
    <t>Frosta</t>
  </si>
  <si>
    <t>Levanger</t>
  </si>
  <si>
    <t>Verdal</t>
  </si>
  <si>
    <t>Verran</t>
  </si>
  <si>
    <t>Namdalseid</t>
  </si>
  <si>
    <t>Snåase - Snåsa</t>
  </si>
  <si>
    <t>Lierne</t>
  </si>
  <si>
    <t>Raarvihke - Røyrvik</t>
  </si>
  <si>
    <t>Namsskogan</t>
  </si>
  <si>
    <t>Grong</t>
  </si>
  <si>
    <t>Høylandet</t>
  </si>
  <si>
    <t>Overhalla</t>
  </si>
  <si>
    <t>Fosnes</t>
  </si>
  <si>
    <t>Flatanger</t>
  </si>
  <si>
    <t>Vikna</t>
  </si>
  <si>
    <t>Nærøy</t>
  </si>
  <si>
    <t>Leka</t>
  </si>
  <si>
    <t>Inderøy</t>
  </si>
  <si>
    <t>Indre Fosen</t>
  </si>
  <si>
    <t>Rindal</t>
  </si>
  <si>
    <t>Bodø</t>
  </si>
  <si>
    <t>Narvik</t>
  </si>
  <si>
    <t>Bindal</t>
  </si>
  <si>
    <t>Sømna</t>
  </si>
  <si>
    <t>Brønnøy</t>
  </si>
  <si>
    <t>Vega</t>
  </si>
  <si>
    <t>Vevelstad</t>
  </si>
  <si>
    <t>Herøy (Nordland)</t>
  </si>
  <si>
    <t>Alstahaug</t>
  </si>
  <si>
    <t>Leirfjord</t>
  </si>
  <si>
    <t>Vefsn</t>
  </si>
  <si>
    <t>Grane</t>
  </si>
  <si>
    <t>Hattfjelldal</t>
  </si>
  <si>
    <t>Dønna</t>
  </si>
  <si>
    <t>Nesna</t>
  </si>
  <si>
    <t>Hemnes</t>
  </si>
  <si>
    <t>Rana</t>
  </si>
  <si>
    <t>Lurøy</t>
  </si>
  <si>
    <t>Træna</t>
  </si>
  <si>
    <t>Rødøy</t>
  </si>
  <si>
    <t>Meløy</t>
  </si>
  <si>
    <t>Gildeskål</t>
  </si>
  <si>
    <t>Beiarn</t>
  </si>
  <si>
    <t>Saltdal</t>
  </si>
  <si>
    <t>Fauske - Fuosko</t>
  </si>
  <si>
    <t>Sørfold</t>
  </si>
  <si>
    <t>Steigen</t>
  </si>
  <si>
    <t>Hamarøy - Hábmer</t>
  </si>
  <si>
    <t>Lødingen</t>
  </si>
  <si>
    <t>Tjeldsund</t>
  </si>
  <si>
    <t>Evenes</t>
  </si>
  <si>
    <t>Ballangen</t>
  </si>
  <si>
    <t>Røst</t>
  </si>
  <si>
    <t>Værøy</t>
  </si>
  <si>
    <t>Flakstad</t>
  </si>
  <si>
    <t>Vestvågøy</t>
  </si>
  <si>
    <t>Vågan</t>
  </si>
  <si>
    <t>Hadsel</t>
  </si>
  <si>
    <t>Bø (Nordland)</t>
  </si>
  <si>
    <t>Øksnes</t>
  </si>
  <si>
    <t>Sortland - Suortá</t>
  </si>
  <si>
    <t>Andøy</t>
  </si>
  <si>
    <t>Moskenes</t>
  </si>
  <si>
    <t>Tromsø</t>
  </si>
  <si>
    <t>Harstad - Hárstták</t>
  </si>
  <si>
    <t>Kvæfjord</t>
  </si>
  <si>
    <t>Skånland</t>
  </si>
  <si>
    <t>Ibestad</t>
  </si>
  <si>
    <t>Gratangen</t>
  </si>
  <si>
    <t>Loabák - Lavangen</t>
  </si>
  <si>
    <t>Bardu</t>
  </si>
  <si>
    <t>Salangen</t>
  </si>
  <si>
    <t>Målselv</t>
  </si>
  <si>
    <t>Sørreisa</t>
  </si>
  <si>
    <t>Dyrøy</t>
  </si>
  <si>
    <t>Tranøy</t>
  </si>
  <si>
    <t>Torsken</t>
  </si>
  <si>
    <t>Berg</t>
  </si>
  <si>
    <t>Lenvik</t>
  </si>
  <si>
    <t>Balsfjord</t>
  </si>
  <si>
    <t>Karlsøy</t>
  </si>
  <si>
    <t>Lyngen</t>
  </si>
  <si>
    <t>Storfjord - Omasvuotna - Omasvuono</t>
  </si>
  <si>
    <t>Gáivuotna - Kåfjord - Kaivuono</t>
  </si>
  <si>
    <t>Skjervøy</t>
  </si>
  <si>
    <t>Nordreisa - Ráisa - Raisi</t>
  </si>
  <si>
    <t>Kvænangen</t>
  </si>
  <si>
    <t>Vardø</t>
  </si>
  <si>
    <t>Vadsø</t>
  </si>
  <si>
    <t>Hammerfest</t>
  </si>
  <si>
    <t>Guovdageaidnu - Kautokeino</t>
  </si>
  <si>
    <t>Alta</t>
  </si>
  <si>
    <t>Loppa</t>
  </si>
  <si>
    <t>Hasvik</t>
  </si>
  <si>
    <t>Kvalsund</t>
  </si>
  <si>
    <t>Måsøy</t>
  </si>
  <si>
    <t>Nordkapp</t>
  </si>
  <si>
    <t>Porsanger - Porsángu - Porsanki</t>
  </si>
  <si>
    <t>Kárásjohka - Karasjok</t>
  </si>
  <si>
    <t>Lebesby</t>
  </si>
  <si>
    <t>Gamvik</t>
  </si>
  <si>
    <t>Berlevåg</t>
  </si>
  <si>
    <t>Deatnu - Tana</t>
  </si>
  <si>
    <t>Unjárga - Nesseby</t>
  </si>
  <si>
    <t>Båtsfjord</t>
  </si>
  <si>
    <t>Sør-Varanger</t>
  </si>
  <si>
    <t>Kinn</t>
  </si>
  <si>
    <t>Bjørnafjorden</t>
  </si>
  <si>
    <t>Alver</t>
  </si>
  <si>
    <t>Sunnfjord</t>
  </si>
  <si>
    <t>Stad</t>
  </si>
  <si>
    <t>Heim</t>
  </si>
  <si>
    <t>Orkland</t>
  </si>
  <si>
    <t>Nærøysund</t>
  </si>
  <si>
    <t>Senja</t>
  </si>
  <si>
    <t>Indre Østfold</t>
  </si>
  <si>
    <t xml:space="preserve">Drammen </t>
  </si>
  <si>
    <t>Nordre Follo</t>
  </si>
  <si>
    <t>Lillestrøm</t>
  </si>
  <si>
    <t>Nes (Ak)</t>
  </si>
  <si>
    <t>Viken</t>
  </si>
  <si>
    <t>Våler (Hedm)</t>
  </si>
  <si>
    <t>Os (Hedm)</t>
  </si>
  <si>
    <t>0301</t>
  </si>
  <si>
    <t>Vestfold og Telemark</t>
  </si>
  <si>
    <t>Midt-Telemark</t>
  </si>
  <si>
    <t>Innbyggere 2019</t>
  </si>
  <si>
    <t>Kommunenavn 2020</t>
  </si>
  <si>
    <t>Kommunenr 2020</t>
  </si>
  <si>
    <t>Tidligere kommuner</t>
  </si>
  <si>
    <t>Rogaland</t>
  </si>
  <si>
    <t>Vestlandet</t>
  </si>
  <si>
    <t>Møre og Romsdal</t>
  </si>
  <si>
    <t>Fjord</t>
  </si>
  <si>
    <t>Hustadvika</t>
  </si>
  <si>
    <t>Nordland</t>
  </si>
  <si>
    <t>Divtasvuodna - Tysfjord (delt)</t>
  </si>
  <si>
    <t>1925 (963)</t>
  </si>
  <si>
    <t>1925 (962)</t>
  </si>
  <si>
    <t>Trøndelag</t>
  </si>
  <si>
    <t>Snillfjord (deles)</t>
  </si>
  <si>
    <t>999 (333)</t>
  </si>
  <si>
    <t>Innlandet</t>
  </si>
  <si>
    <t>Troms og Finmark</t>
  </si>
  <si>
    <t>Agder</t>
  </si>
  <si>
    <t>Fylke 2020</t>
  </si>
  <si>
    <t>P-bøker barn og unge</t>
  </si>
  <si>
    <t>P-bøker voksne</t>
  </si>
  <si>
    <t>P-bøker oversatt</t>
  </si>
  <si>
    <t>351 927</t>
  </si>
  <si>
    <t xml:space="preserve"> 465 634</t>
  </si>
  <si>
    <t>242 126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</si>
</sst>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amily val="2"/>
    </font>
    <font>
      <b/>
      <sz val="11"/>
      <color rgb="FF000000"/>
      <name val="Calibri"/>
      <family val="2"/>
    </font>
    <font>
      <sz val="8"/>
      <color rgb="FF000000"/>
      <name val="Tahoma"/>
      <family val="2"/>
    </font>
  </fonts>
  <fills count="3">
    <fill>
      <patternFill patternType="none"/>
    </fill>
    <fill>
      <patternFill patternType="gray125"/>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applyBorder="0" applyAlignment="0"/>
  </cellStyleXfs>
  <cellXfs count="16">
    <xf numFmtId="0" fontId="0" fillId="0" borderId="0" xfId="0" applyFill="1" applyProtection="1"/>
    <xf numFmtId="0" fontId="1" fillId="0" borderId="0" xfId="0" applyFont="1" applyFill="1" applyProtection="1"/>
    <xf numFmtId="0" fontId="0" fillId="0" borderId="1" xfId="0" applyFill="1" applyBorder="1" applyProtection="1"/>
    <xf numFmtId="0" fontId="0" fillId="0" borderId="1" xfId="0" applyFill="1" applyBorder="1" applyAlignment="1" applyProtection="1"/>
    <xf numFmtId="0" fontId="1" fillId="0" borderId="1" xfId="0" applyFont="1" applyFill="1" applyBorder="1" applyProtection="1"/>
    <xf numFmtId="49" fontId="1" fillId="0" borderId="1" xfId="0" applyNumberFormat="1" applyFont="1" applyFill="1" applyBorder="1" applyProtection="1"/>
    <xf numFmtId="1" fontId="0" fillId="0" borderId="1" xfId="0" applyNumberFormat="1" applyFill="1" applyBorder="1" applyProtection="1"/>
    <xf numFmtId="0" fontId="0" fillId="0" borderId="2" xfId="0" applyFill="1" applyBorder="1" applyProtection="1"/>
    <xf numFmtId="0" fontId="1" fillId="2" borderId="1" xfId="0" applyFont="1" applyFill="1" applyBorder="1" applyProtection="1"/>
    <xf numFmtId="0" fontId="1" fillId="2" borderId="2" xfId="0" applyFont="1" applyFill="1" applyBorder="1" applyProtection="1"/>
    <xf numFmtId="0" fontId="0" fillId="0" borderId="0" xfId="0" applyFill="1" applyAlignment="1" applyProtection="1">
      <alignment vertical="center"/>
    </xf>
    <xf numFmtId="3" fontId="0" fillId="0" borderId="0" xfId="0" applyNumberFormat="1" applyFill="1" applyAlignment="1" applyProtection="1">
      <alignment vertical="center"/>
    </xf>
    <xf numFmtId="0" fontId="1" fillId="2" borderId="2" xfId="0" applyFont="1"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1" fillId="0" borderId="1"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tabSelected="1" topLeftCell="A274" zoomScale="130" zoomScaleNormal="130" workbookViewId="0">
      <selection activeCell="I326" sqref="I326"/>
    </sheetView>
  </sheetViews>
  <sheetFormatPr baseColWidth="10" defaultColWidth="9.140625" defaultRowHeight="15" x14ac:dyDescent="0.25"/>
  <cols>
    <col min="1" max="1" width="19.5703125" customWidth="1"/>
    <col min="2" max="2" width="28.5703125" customWidth="1"/>
    <col min="3" max="3" width="17.5703125" customWidth="1"/>
    <col min="4" max="4" width="23.140625" customWidth="1"/>
  </cols>
  <sheetData>
    <row r="1" spans="1:11" s="1" customFormat="1" x14ac:dyDescent="0.25">
      <c r="A1" s="8" t="s">
        <v>439</v>
      </c>
      <c r="B1" s="8" t="s">
        <v>438</v>
      </c>
      <c r="C1" s="9" t="s">
        <v>437</v>
      </c>
      <c r="D1" s="8" t="s">
        <v>456</v>
      </c>
      <c r="E1" s="1" t="s">
        <v>457</v>
      </c>
      <c r="H1" s="1" t="s">
        <v>458</v>
      </c>
      <c r="K1" s="1" t="s">
        <v>459</v>
      </c>
    </row>
    <row r="2" spans="1:11" x14ac:dyDescent="0.25">
      <c r="A2" s="5" t="s">
        <v>434</v>
      </c>
      <c r="B2" s="4" t="s">
        <v>39</v>
      </c>
      <c r="C2" s="7">
        <v>681071</v>
      </c>
      <c r="D2" s="2" t="s">
        <v>39</v>
      </c>
      <c r="E2">
        <v>55</v>
      </c>
      <c r="H2">
        <v>30</v>
      </c>
      <c r="K2">
        <v>27</v>
      </c>
    </row>
    <row r="3" spans="1:11" x14ac:dyDescent="0.25">
      <c r="A3" s="5">
        <v>1101</v>
      </c>
      <c r="B3" s="4" t="s">
        <v>164</v>
      </c>
      <c r="C3" s="7">
        <v>14830</v>
      </c>
      <c r="D3" s="2" t="s">
        <v>441</v>
      </c>
      <c r="E3">
        <v>6</v>
      </c>
      <c r="H3">
        <v>2</v>
      </c>
      <c r="K3">
        <v>1</v>
      </c>
    </row>
    <row r="4" spans="1:11" x14ac:dyDescent="0.25">
      <c r="A4" s="5">
        <v>1103</v>
      </c>
      <c r="B4" s="4" t="s">
        <v>166</v>
      </c>
      <c r="C4" s="7">
        <v>142034</v>
      </c>
      <c r="D4" s="2" t="s">
        <v>441</v>
      </c>
      <c r="E4">
        <v>26</v>
      </c>
      <c r="H4">
        <v>9</v>
      </c>
      <c r="K4">
        <v>8</v>
      </c>
    </row>
    <row r="5" spans="1:11" x14ac:dyDescent="0.25">
      <c r="A5" s="5">
        <v>1106</v>
      </c>
      <c r="B5" s="4" t="s">
        <v>167</v>
      </c>
      <c r="C5" s="7">
        <v>37250</v>
      </c>
      <c r="D5" s="2" t="s">
        <v>441</v>
      </c>
      <c r="E5">
        <v>10</v>
      </c>
      <c r="H5">
        <v>4</v>
      </c>
      <c r="K5">
        <v>3</v>
      </c>
    </row>
    <row r="6" spans="1:11" x14ac:dyDescent="0.25">
      <c r="A6" s="5">
        <v>1108</v>
      </c>
      <c r="B6" s="4" t="s">
        <v>165</v>
      </c>
      <c r="C6" s="7">
        <v>78439</v>
      </c>
      <c r="D6" s="2" t="s">
        <v>441</v>
      </c>
      <c r="E6">
        <v>12</v>
      </c>
      <c r="H6">
        <v>8</v>
      </c>
      <c r="K6">
        <v>4</v>
      </c>
    </row>
    <row r="7" spans="1:11" x14ac:dyDescent="0.25">
      <c r="A7" s="5">
        <v>1111</v>
      </c>
      <c r="B7" s="4" t="s">
        <v>168</v>
      </c>
      <c r="C7" s="7">
        <v>3305</v>
      </c>
      <c r="D7" s="2" t="s">
        <v>441</v>
      </c>
      <c r="E7">
        <v>2</v>
      </c>
      <c r="H7">
        <v>1</v>
      </c>
      <c r="K7">
        <v>1</v>
      </c>
    </row>
    <row r="8" spans="1:11" x14ac:dyDescent="0.25">
      <c r="A8" s="5">
        <v>1112</v>
      </c>
      <c r="B8" s="4" t="s">
        <v>169</v>
      </c>
      <c r="C8" s="7">
        <v>3213</v>
      </c>
      <c r="D8" s="2" t="s">
        <v>441</v>
      </c>
      <c r="E8">
        <v>2</v>
      </c>
      <c r="H8">
        <v>1</v>
      </c>
      <c r="K8">
        <v>1</v>
      </c>
    </row>
    <row r="9" spans="1:11" x14ac:dyDescent="0.25">
      <c r="A9" s="5">
        <v>1114</v>
      </c>
      <c r="B9" s="4" t="s">
        <v>170</v>
      </c>
      <c r="C9" s="7">
        <v>2807</v>
      </c>
      <c r="D9" s="2" t="s">
        <v>441</v>
      </c>
      <c r="E9">
        <v>2</v>
      </c>
      <c r="H9">
        <v>1</v>
      </c>
      <c r="K9">
        <v>1</v>
      </c>
    </row>
    <row r="10" spans="1:11" x14ac:dyDescent="0.25">
      <c r="A10" s="5">
        <v>1119</v>
      </c>
      <c r="B10" s="4" t="s">
        <v>171</v>
      </c>
      <c r="C10" s="7">
        <v>18814</v>
      </c>
      <c r="D10" s="2" t="s">
        <v>441</v>
      </c>
      <c r="E10">
        <v>6</v>
      </c>
      <c r="H10">
        <v>2</v>
      </c>
      <c r="K10">
        <v>1</v>
      </c>
    </row>
    <row r="11" spans="1:11" x14ac:dyDescent="0.25">
      <c r="A11" s="5">
        <v>1120</v>
      </c>
      <c r="B11" s="4" t="s">
        <v>172</v>
      </c>
      <c r="C11" s="7">
        <v>19354</v>
      </c>
      <c r="D11" s="2" t="s">
        <v>441</v>
      </c>
      <c r="E11">
        <v>6</v>
      </c>
      <c r="H11">
        <v>2</v>
      </c>
      <c r="K11">
        <v>1</v>
      </c>
    </row>
    <row r="12" spans="1:11" x14ac:dyDescent="0.25">
      <c r="A12" s="5">
        <v>1121</v>
      </c>
      <c r="B12" s="4" t="s">
        <v>173</v>
      </c>
      <c r="C12" s="7">
        <v>18795</v>
      </c>
      <c r="D12" s="2" t="s">
        <v>441</v>
      </c>
      <c r="E12">
        <v>6</v>
      </c>
      <c r="H12">
        <v>2</v>
      </c>
      <c r="K12">
        <v>1</v>
      </c>
    </row>
    <row r="13" spans="1:11" x14ac:dyDescent="0.25">
      <c r="A13" s="5">
        <v>1122</v>
      </c>
      <c r="B13" s="4" t="s">
        <v>174</v>
      </c>
      <c r="C13" s="7">
        <v>11899</v>
      </c>
      <c r="D13" s="2" t="s">
        <v>441</v>
      </c>
      <c r="E13">
        <v>6</v>
      </c>
      <c r="H13">
        <v>2</v>
      </c>
      <c r="K13">
        <v>1</v>
      </c>
    </row>
    <row r="14" spans="1:11" x14ac:dyDescent="0.25">
      <c r="A14" s="5">
        <v>1124</v>
      </c>
      <c r="B14" s="4" t="s">
        <v>175</v>
      </c>
      <c r="C14" s="7">
        <v>26582</v>
      </c>
      <c r="D14" s="2" t="s">
        <v>441</v>
      </c>
      <c r="E14">
        <v>6</v>
      </c>
      <c r="H14">
        <v>3</v>
      </c>
      <c r="K14">
        <v>1</v>
      </c>
    </row>
    <row r="15" spans="1:11" x14ac:dyDescent="0.25">
      <c r="A15" s="5">
        <v>1127</v>
      </c>
      <c r="B15" s="4" t="s">
        <v>176</v>
      </c>
      <c r="C15" s="7">
        <v>11053</v>
      </c>
      <c r="D15" s="2" t="s">
        <v>441</v>
      </c>
      <c r="E15">
        <v>6</v>
      </c>
      <c r="H15">
        <v>2</v>
      </c>
      <c r="K15">
        <v>1</v>
      </c>
    </row>
    <row r="16" spans="1:11" x14ac:dyDescent="0.25">
      <c r="A16" s="5">
        <v>1130</v>
      </c>
      <c r="B16" s="4" t="s">
        <v>178</v>
      </c>
      <c r="C16" s="7">
        <v>12720</v>
      </c>
      <c r="D16" s="2" t="s">
        <v>441</v>
      </c>
      <c r="E16">
        <v>6</v>
      </c>
      <c r="H16">
        <v>2</v>
      </c>
      <c r="K16">
        <v>1</v>
      </c>
    </row>
    <row r="17" spans="1:11" x14ac:dyDescent="0.25">
      <c r="A17" s="5">
        <v>1133</v>
      </c>
      <c r="B17" s="4" t="s">
        <v>179</v>
      </c>
      <c r="C17" s="7">
        <v>2684</v>
      </c>
      <c r="D17" s="2" t="s">
        <v>441</v>
      </c>
      <c r="E17">
        <v>2</v>
      </c>
      <c r="H17">
        <v>1</v>
      </c>
      <c r="K17">
        <v>1</v>
      </c>
    </row>
    <row r="18" spans="1:11" x14ac:dyDescent="0.25">
      <c r="A18" s="5">
        <v>1134</v>
      </c>
      <c r="B18" s="4" t="s">
        <v>180</v>
      </c>
      <c r="C18" s="7">
        <v>3794</v>
      </c>
      <c r="D18" s="2" t="s">
        <v>441</v>
      </c>
      <c r="E18">
        <v>2</v>
      </c>
      <c r="H18">
        <v>1</v>
      </c>
      <c r="K18">
        <v>1</v>
      </c>
    </row>
    <row r="19" spans="1:11" x14ac:dyDescent="0.25">
      <c r="A19" s="5">
        <v>1135</v>
      </c>
      <c r="B19" s="4" t="s">
        <v>181</v>
      </c>
      <c r="C19" s="7">
        <v>4597</v>
      </c>
      <c r="D19" s="2" t="s">
        <v>441</v>
      </c>
      <c r="E19">
        <v>2</v>
      </c>
      <c r="H19">
        <v>1</v>
      </c>
      <c r="K19">
        <v>1</v>
      </c>
    </row>
    <row r="20" spans="1:11" x14ac:dyDescent="0.25">
      <c r="A20" s="5">
        <v>1144</v>
      </c>
      <c r="B20" s="4" t="s">
        <v>184</v>
      </c>
      <c r="C20" s="7">
        <v>516</v>
      </c>
      <c r="D20" s="2" t="s">
        <v>441</v>
      </c>
      <c r="E20">
        <v>2</v>
      </c>
      <c r="H20">
        <v>1</v>
      </c>
      <c r="K20">
        <v>1</v>
      </c>
    </row>
    <row r="21" spans="1:11" x14ac:dyDescent="0.25">
      <c r="A21" s="5">
        <v>1145</v>
      </c>
      <c r="B21" s="4" t="s">
        <v>185</v>
      </c>
      <c r="C21" s="7">
        <v>840</v>
      </c>
      <c r="D21" s="2" t="s">
        <v>441</v>
      </c>
      <c r="E21">
        <v>2</v>
      </c>
      <c r="H21">
        <v>1</v>
      </c>
      <c r="K21">
        <v>1</v>
      </c>
    </row>
    <row r="22" spans="1:11" x14ac:dyDescent="0.25">
      <c r="A22" s="5">
        <v>1146</v>
      </c>
      <c r="B22" s="4" t="s">
        <v>186</v>
      </c>
      <c r="C22" s="7">
        <v>11028</v>
      </c>
      <c r="D22" s="2" t="s">
        <v>441</v>
      </c>
      <c r="E22">
        <v>6</v>
      </c>
      <c r="H22">
        <v>2</v>
      </c>
      <c r="K22">
        <v>1</v>
      </c>
    </row>
    <row r="23" spans="1:11" x14ac:dyDescent="0.25">
      <c r="A23" s="5">
        <v>1149</v>
      </c>
      <c r="B23" s="4" t="s">
        <v>187</v>
      </c>
      <c r="C23" s="7">
        <v>42161</v>
      </c>
      <c r="D23" s="2" t="s">
        <v>441</v>
      </c>
      <c r="E23">
        <v>10</v>
      </c>
      <c r="H23">
        <v>6</v>
      </c>
      <c r="K23">
        <v>3</v>
      </c>
    </row>
    <row r="24" spans="1:11" x14ac:dyDescent="0.25">
      <c r="A24" s="5">
        <v>1151</v>
      </c>
      <c r="B24" s="4" t="s">
        <v>188</v>
      </c>
      <c r="C24" s="7">
        <v>196</v>
      </c>
      <c r="D24" s="2" t="s">
        <v>441</v>
      </c>
      <c r="E24">
        <v>2</v>
      </c>
      <c r="H24">
        <v>1</v>
      </c>
      <c r="K24">
        <v>1</v>
      </c>
    </row>
    <row r="25" spans="1:11" x14ac:dyDescent="0.25">
      <c r="A25" s="5">
        <v>1160</v>
      </c>
      <c r="B25" s="4" t="s">
        <v>189</v>
      </c>
      <c r="C25" s="7">
        <v>8743</v>
      </c>
      <c r="D25" s="2" t="s">
        <v>441</v>
      </c>
      <c r="E25">
        <v>2</v>
      </c>
      <c r="H25">
        <v>1</v>
      </c>
      <c r="K25">
        <v>1</v>
      </c>
    </row>
    <row r="26" spans="1:11" x14ac:dyDescent="0.25">
      <c r="A26" s="5">
        <v>1505</v>
      </c>
      <c r="B26" s="4" t="s">
        <v>251</v>
      </c>
      <c r="C26" s="7">
        <v>24274</v>
      </c>
      <c r="D26" s="2" t="s">
        <v>443</v>
      </c>
      <c r="E26">
        <v>6</v>
      </c>
      <c r="H26">
        <v>3</v>
      </c>
      <c r="K26">
        <v>1</v>
      </c>
    </row>
    <row r="27" spans="1:11" x14ac:dyDescent="0.25">
      <c r="A27" s="5">
        <v>1506</v>
      </c>
      <c r="B27" s="4" t="s">
        <v>249</v>
      </c>
      <c r="C27" s="7">
        <v>31976</v>
      </c>
      <c r="D27" s="2" t="s">
        <v>443</v>
      </c>
      <c r="E27">
        <v>10</v>
      </c>
      <c r="H27">
        <v>4</v>
      </c>
      <c r="K27">
        <v>3</v>
      </c>
    </row>
    <row r="28" spans="1:11" x14ac:dyDescent="0.25">
      <c r="A28" s="5">
        <v>1507</v>
      </c>
      <c r="B28" s="4" t="s">
        <v>250</v>
      </c>
      <c r="C28" s="7">
        <v>65633</v>
      </c>
      <c r="D28" s="2" t="s">
        <v>443</v>
      </c>
      <c r="E28">
        <v>12</v>
      </c>
      <c r="H28">
        <v>8</v>
      </c>
      <c r="K28">
        <v>4</v>
      </c>
    </row>
    <row r="29" spans="1:11" x14ac:dyDescent="0.25">
      <c r="A29" s="5">
        <v>1511</v>
      </c>
      <c r="B29" s="4" t="s">
        <v>252</v>
      </c>
      <c r="C29" s="7">
        <v>3163</v>
      </c>
      <c r="D29" s="2" t="s">
        <v>443</v>
      </c>
      <c r="E29">
        <v>2</v>
      </c>
      <c r="H29">
        <v>1</v>
      </c>
      <c r="K29">
        <v>1</v>
      </c>
    </row>
    <row r="30" spans="1:11" x14ac:dyDescent="0.25">
      <c r="A30" s="5">
        <v>1514</v>
      </c>
      <c r="B30" s="4" t="s">
        <v>253</v>
      </c>
      <c r="C30" s="7">
        <v>2493</v>
      </c>
      <c r="D30" s="2" t="s">
        <v>443</v>
      </c>
      <c r="E30">
        <v>2</v>
      </c>
      <c r="H30">
        <v>1</v>
      </c>
      <c r="K30">
        <v>1</v>
      </c>
    </row>
    <row r="31" spans="1:11" x14ac:dyDescent="0.25">
      <c r="A31" s="5">
        <v>1515</v>
      </c>
      <c r="B31" s="4" t="s">
        <v>254</v>
      </c>
      <c r="C31" s="7">
        <v>8927</v>
      </c>
      <c r="D31" s="2" t="s">
        <v>443</v>
      </c>
      <c r="E31">
        <v>2</v>
      </c>
      <c r="H31">
        <v>1</v>
      </c>
      <c r="K31">
        <v>1</v>
      </c>
    </row>
    <row r="32" spans="1:11" x14ac:dyDescent="0.25">
      <c r="A32" s="5">
        <v>1516</v>
      </c>
      <c r="B32" s="4" t="s">
        <v>255</v>
      </c>
      <c r="C32" s="7">
        <v>8609</v>
      </c>
      <c r="D32" s="2" t="s">
        <v>443</v>
      </c>
      <c r="E32">
        <v>2</v>
      </c>
      <c r="H32">
        <v>1</v>
      </c>
      <c r="K32">
        <v>1</v>
      </c>
    </row>
    <row r="33" spans="1:11" x14ac:dyDescent="0.25">
      <c r="A33" s="5">
        <v>1517</v>
      </c>
      <c r="B33" s="4" t="s">
        <v>256</v>
      </c>
      <c r="C33" s="7">
        <v>5155</v>
      </c>
      <c r="D33" s="2" t="s">
        <v>443</v>
      </c>
      <c r="E33">
        <v>2</v>
      </c>
      <c r="H33">
        <v>1</v>
      </c>
      <c r="K33">
        <v>1</v>
      </c>
    </row>
    <row r="34" spans="1:11" x14ac:dyDescent="0.25">
      <c r="A34" s="5">
        <v>1520</v>
      </c>
      <c r="B34" s="4" t="s">
        <v>258</v>
      </c>
      <c r="C34" s="7">
        <v>10857</v>
      </c>
      <c r="D34" s="2" t="s">
        <v>443</v>
      </c>
      <c r="E34">
        <v>6</v>
      </c>
      <c r="H34">
        <v>2</v>
      </c>
      <c r="K34">
        <v>1</v>
      </c>
    </row>
    <row r="35" spans="1:11" x14ac:dyDescent="0.25">
      <c r="A35" s="5">
        <v>1525</v>
      </c>
      <c r="B35" s="4" t="s">
        <v>261</v>
      </c>
      <c r="C35" s="7">
        <v>4565</v>
      </c>
      <c r="D35" s="2" t="s">
        <v>443</v>
      </c>
      <c r="E35">
        <v>2</v>
      </c>
      <c r="H35">
        <v>1</v>
      </c>
      <c r="K35">
        <v>1</v>
      </c>
    </row>
    <row r="36" spans="1:11" x14ac:dyDescent="0.25">
      <c r="A36" s="5">
        <v>1528</v>
      </c>
      <c r="B36" s="4" t="s">
        <v>263</v>
      </c>
      <c r="C36" s="7">
        <v>7657</v>
      </c>
      <c r="D36" s="2" t="s">
        <v>443</v>
      </c>
      <c r="E36">
        <v>2</v>
      </c>
      <c r="H36">
        <v>1</v>
      </c>
      <c r="K36">
        <v>1</v>
      </c>
    </row>
    <row r="37" spans="1:11" x14ac:dyDescent="0.25">
      <c r="A37" s="5">
        <v>1531</v>
      </c>
      <c r="B37" s="4" t="s">
        <v>265</v>
      </c>
      <c r="C37" s="7">
        <v>9271</v>
      </c>
      <c r="D37" s="2" t="s">
        <v>443</v>
      </c>
      <c r="E37">
        <v>2</v>
      </c>
      <c r="H37">
        <v>1</v>
      </c>
      <c r="K37">
        <v>1</v>
      </c>
    </row>
    <row r="38" spans="1:11" x14ac:dyDescent="0.25">
      <c r="A38" s="5">
        <v>1532</v>
      </c>
      <c r="B38" s="4" t="s">
        <v>266</v>
      </c>
      <c r="C38" s="7">
        <v>8398</v>
      </c>
      <c r="D38" s="2" t="s">
        <v>443</v>
      </c>
      <c r="E38">
        <v>2</v>
      </c>
      <c r="H38">
        <v>1</v>
      </c>
      <c r="K38">
        <v>1</v>
      </c>
    </row>
    <row r="39" spans="1:11" x14ac:dyDescent="0.25">
      <c r="A39" s="5">
        <v>1535</v>
      </c>
      <c r="B39" s="4" t="s">
        <v>268</v>
      </c>
      <c r="C39" s="7">
        <v>6536</v>
      </c>
      <c r="D39" s="2" t="s">
        <v>443</v>
      </c>
      <c r="E39">
        <v>2</v>
      </c>
      <c r="H39">
        <v>1</v>
      </c>
      <c r="K39">
        <v>1</v>
      </c>
    </row>
    <row r="40" spans="1:11" x14ac:dyDescent="0.25">
      <c r="A40" s="5">
        <v>1539</v>
      </c>
      <c r="B40" s="4" t="s">
        <v>269</v>
      </c>
      <c r="C40" s="7">
        <v>7487</v>
      </c>
      <c r="D40" s="2" t="s">
        <v>443</v>
      </c>
      <c r="E40">
        <v>2</v>
      </c>
      <c r="H40">
        <v>1</v>
      </c>
      <c r="K40">
        <v>1</v>
      </c>
    </row>
    <row r="41" spans="1:11" x14ac:dyDescent="0.25">
      <c r="A41" s="5">
        <v>1547</v>
      </c>
      <c r="B41" s="4" t="s">
        <v>273</v>
      </c>
      <c r="C41" s="7">
        <v>3539</v>
      </c>
      <c r="D41" s="2" t="s">
        <v>443</v>
      </c>
      <c r="E41">
        <v>2</v>
      </c>
      <c r="H41">
        <v>1</v>
      </c>
      <c r="K41">
        <v>1</v>
      </c>
    </row>
    <row r="42" spans="1:11" x14ac:dyDescent="0.25">
      <c r="A42" s="5">
        <v>1554</v>
      </c>
      <c r="B42" s="4" t="s">
        <v>276</v>
      </c>
      <c r="C42" s="7">
        <v>5849</v>
      </c>
      <c r="D42" s="2" t="s">
        <v>443</v>
      </c>
      <c r="E42">
        <v>2</v>
      </c>
      <c r="H42">
        <v>1</v>
      </c>
      <c r="K42">
        <v>1</v>
      </c>
    </row>
    <row r="43" spans="1:11" x14ac:dyDescent="0.25">
      <c r="A43" s="5">
        <v>1557</v>
      </c>
      <c r="B43" s="4" t="s">
        <v>277</v>
      </c>
      <c r="C43" s="7">
        <v>2641</v>
      </c>
      <c r="D43" s="2" t="s">
        <v>443</v>
      </c>
      <c r="E43">
        <v>2</v>
      </c>
      <c r="H43">
        <v>1</v>
      </c>
      <c r="K43">
        <v>1</v>
      </c>
    </row>
    <row r="44" spans="1:11" x14ac:dyDescent="0.25">
      <c r="A44" s="5">
        <v>1560</v>
      </c>
      <c r="B44" s="4" t="s">
        <v>278</v>
      </c>
      <c r="C44" s="7">
        <v>3045</v>
      </c>
      <c r="D44" s="2" t="s">
        <v>443</v>
      </c>
      <c r="E44">
        <v>2</v>
      </c>
      <c r="H44">
        <v>1</v>
      </c>
      <c r="K44">
        <v>1</v>
      </c>
    </row>
    <row r="45" spans="1:11" x14ac:dyDescent="0.25">
      <c r="A45" s="5">
        <v>1563</v>
      </c>
      <c r="B45" s="4" t="s">
        <v>279</v>
      </c>
      <c r="C45" s="7">
        <v>7106</v>
      </c>
      <c r="D45" s="2" t="s">
        <v>443</v>
      </c>
      <c r="E45">
        <v>2</v>
      </c>
      <c r="H45">
        <v>1</v>
      </c>
      <c r="K45">
        <v>1</v>
      </c>
    </row>
    <row r="46" spans="1:11" x14ac:dyDescent="0.25">
      <c r="A46" s="5">
        <v>1566</v>
      </c>
      <c r="B46" s="4" t="s">
        <v>280</v>
      </c>
      <c r="C46" s="7">
        <v>5928</v>
      </c>
      <c r="D46" s="2" t="s">
        <v>443</v>
      </c>
      <c r="E46">
        <v>2</v>
      </c>
      <c r="H46">
        <v>1</v>
      </c>
      <c r="K46">
        <v>1</v>
      </c>
    </row>
    <row r="47" spans="1:11" x14ac:dyDescent="0.25">
      <c r="A47" s="5">
        <v>1573</v>
      </c>
      <c r="B47" s="4" t="s">
        <v>282</v>
      </c>
      <c r="C47" s="7">
        <v>2134</v>
      </c>
      <c r="D47" s="2" t="s">
        <v>443</v>
      </c>
      <c r="E47">
        <v>2</v>
      </c>
      <c r="H47">
        <v>1</v>
      </c>
      <c r="K47">
        <v>1</v>
      </c>
    </row>
    <row r="48" spans="1:11" x14ac:dyDescent="0.25">
      <c r="A48" s="5">
        <v>1576</v>
      </c>
      <c r="B48" s="4" t="s">
        <v>283</v>
      </c>
      <c r="C48" s="7">
        <v>3553</v>
      </c>
      <c r="D48" s="2" t="s">
        <v>443</v>
      </c>
      <c r="E48">
        <v>2</v>
      </c>
      <c r="H48">
        <v>1</v>
      </c>
      <c r="K48">
        <v>1</v>
      </c>
    </row>
    <row r="49" spans="1:11" x14ac:dyDescent="0.25">
      <c r="A49" s="5">
        <v>1577</v>
      </c>
      <c r="B49" s="4" t="s">
        <v>257</v>
      </c>
      <c r="C49" s="7">
        <v>10349</v>
      </c>
      <c r="D49" s="2" t="s">
        <v>443</v>
      </c>
      <c r="E49">
        <v>6</v>
      </c>
      <c r="H49">
        <v>2</v>
      </c>
      <c r="K49">
        <v>1</v>
      </c>
    </row>
    <row r="50" spans="1:11" x14ac:dyDescent="0.25">
      <c r="A50" s="5">
        <v>1578</v>
      </c>
      <c r="B50" s="4" t="s">
        <v>444</v>
      </c>
      <c r="C50" s="7">
        <v>2592</v>
      </c>
      <c r="D50" s="2" t="s">
        <v>443</v>
      </c>
      <c r="E50">
        <v>2</v>
      </c>
      <c r="H50">
        <v>1</v>
      </c>
      <c r="K50">
        <v>1</v>
      </c>
    </row>
    <row r="51" spans="1:11" x14ac:dyDescent="0.25">
      <c r="A51" s="5">
        <v>1579</v>
      </c>
      <c r="B51" s="4" t="s">
        <v>445</v>
      </c>
      <c r="C51" s="7">
        <v>13233</v>
      </c>
      <c r="D51" s="2" t="s">
        <v>443</v>
      </c>
      <c r="E51">
        <v>6</v>
      </c>
      <c r="H51">
        <v>2</v>
      </c>
      <c r="K51">
        <v>1</v>
      </c>
    </row>
    <row r="52" spans="1:11" x14ac:dyDescent="0.25">
      <c r="A52" s="5">
        <v>1804</v>
      </c>
      <c r="B52" s="4" t="s">
        <v>331</v>
      </c>
      <c r="C52" s="7">
        <v>52024</v>
      </c>
      <c r="D52" s="2" t="s">
        <v>446</v>
      </c>
      <c r="E52">
        <v>12</v>
      </c>
      <c r="H52">
        <v>8</v>
      </c>
      <c r="K52">
        <v>4</v>
      </c>
    </row>
    <row r="53" spans="1:11" x14ac:dyDescent="0.25">
      <c r="A53" s="5">
        <v>1806</v>
      </c>
      <c r="B53" s="4" t="s">
        <v>332</v>
      </c>
      <c r="C53" s="7">
        <v>22063</v>
      </c>
      <c r="D53" s="2" t="s">
        <v>446</v>
      </c>
      <c r="E53">
        <v>6</v>
      </c>
      <c r="H53">
        <v>3</v>
      </c>
      <c r="K53">
        <v>1</v>
      </c>
    </row>
    <row r="54" spans="1:11" x14ac:dyDescent="0.25">
      <c r="A54" s="5">
        <v>1811</v>
      </c>
      <c r="B54" s="4" t="s">
        <v>333</v>
      </c>
      <c r="C54" s="7">
        <v>1450</v>
      </c>
      <c r="D54" s="2" t="s">
        <v>446</v>
      </c>
      <c r="E54">
        <v>2</v>
      </c>
      <c r="H54">
        <v>1</v>
      </c>
      <c r="K54">
        <v>1</v>
      </c>
    </row>
    <row r="55" spans="1:11" x14ac:dyDescent="0.25">
      <c r="A55" s="5">
        <v>1812</v>
      </c>
      <c r="B55" s="4" t="s">
        <v>334</v>
      </c>
      <c r="C55" s="7">
        <v>2014</v>
      </c>
      <c r="D55" s="2" t="s">
        <v>446</v>
      </c>
      <c r="E55">
        <v>2</v>
      </c>
      <c r="H55">
        <v>1</v>
      </c>
      <c r="K55">
        <v>1</v>
      </c>
    </row>
    <row r="56" spans="1:11" x14ac:dyDescent="0.25">
      <c r="A56" s="5">
        <v>1813</v>
      </c>
      <c r="B56" s="4" t="s">
        <v>335</v>
      </c>
      <c r="C56" s="7">
        <v>7916</v>
      </c>
      <c r="D56" s="2" t="s">
        <v>446</v>
      </c>
      <c r="E56">
        <v>2</v>
      </c>
      <c r="H56">
        <v>1</v>
      </c>
      <c r="K56">
        <v>1</v>
      </c>
    </row>
    <row r="57" spans="1:11" x14ac:dyDescent="0.25">
      <c r="A57" s="5">
        <v>1815</v>
      </c>
      <c r="B57" s="4" t="s">
        <v>336</v>
      </c>
      <c r="C57" s="7">
        <v>1232</v>
      </c>
      <c r="D57" s="2" t="s">
        <v>446</v>
      </c>
      <c r="E57">
        <v>2</v>
      </c>
      <c r="H57">
        <v>1</v>
      </c>
      <c r="K57">
        <v>1</v>
      </c>
    </row>
    <row r="58" spans="1:11" x14ac:dyDescent="0.25">
      <c r="A58" s="5">
        <v>1816</v>
      </c>
      <c r="B58" s="4" t="s">
        <v>337</v>
      </c>
      <c r="C58" s="7">
        <v>497</v>
      </c>
      <c r="D58" s="2" t="s">
        <v>446</v>
      </c>
      <c r="E58">
        <v>2</v>
      </c>
      <c r="H58">
        <v>1</v>
      </c>
      <c r="K58">
        <v>1</v>
      </c>
    </row>
    <row r="59" spans="1:11" x14ac:dyDescent="0.25">
      <c r="A59" s="5">
        <v>1818</v>
      </c>
      <c r="B59" s="4" t="s">
        <v>338</v>
      </c>
      <c r="C59" s="7">
        <v>1780</v>
      </c>
      <c r="D59" s="2" t="s">
        <v>446</v>
      </c>
      <c r="E59">
        <v>2</v>
      </c>
      <c r="H59">
        <v>1</v>
      </c>
      <c r="K59">
        <v>1</v>
      </c>
    </row>
    <row r="60" spans="1:11" x14ac:dyDescent="0.25">
      <c r="A60" s="5">
        <v>1820</v>
      </c>
      <c r="B60" s="4" t="s">
        <v>339</v>
      </c>
      <c r="C60" s="7">
        <v>7415</v>
      </c>
      <c r="D60" s="2" t="s">
        <v>446</v>
      </c>
      <c r="E60">
        <v>2</v>
      </c>
      <c r="H60">
        <v>1</v>
      </c>
      <c r="K60">
        <v>1</v>
      </c>
    </row>
    <row r="61" spans="1:11" x14ac:dyDescent="0.25">
      <c r="A61" s="5">
        <v>1822</v>
      </c>
      <c r="B61" s="4" t="s">
        <v>340</v>
      </c>
      <c r="C61" s="7">
        <v>2320</v>
      </c>
      <c r="D61" s="2" t="s">
        <v>446</v>
      </c>
      <c r="E61">
        <v>2</v>
      </c>
      <c r="H61">
        <v>1</v>
      </c>
      <c r="K61">
        <v>1</v>
      </c>
    </row>
    <row r="62" spans="1:11" x14ac:dyDescent="0.25">
      <c r="A62" s="5">
        <v>1824</v>
      </c>
      <c r="B62" s="4" t="s">
        <v>341</v>
      </c>
      <c r="C62" s="7">
        <v>13403</v>
      </c>
      <c r="D62" s="2" t="s">
        <v>446</v>
      </c>
      <c r="E62">
        <v>6</v>
      </c>
      <c r="H62">
        <v>2</v>
      </c>
      <c r="K62">
        <v>1</v>
      </c>
    </row>
    <row r="63" spans="1:11" x14ac:dyDescent="0.25">
      <c r="A63" s="5">
        <v>1825</v>
      </c>
      <c r="B63" s="4" t="s">
        <v>342</v>
      </c>
      <c r="C63" s="7">
        <v>1493</v>
      </c>
      <c r="D63" s="2" t="s">
        <v>446</v>
      </c>
      <c r="E63">
        <v>2</v>
      </c>
      <c r="H63">
        <v>1</v>
      </c>
      <c r="K63">
        <v>1</v>
      </c>
    </row>
    <row r="64" spans="1:11" x14ac:dyDescent="0.25">
      <c r="A64" s="5">
        <v>1826</v>
      </c>
      <c r="B64" s="4" t="s">
        <v>343</v>
      </c>
      <c r="C64" s="7">
        <v>1359</v>
      </c>
      <c r="D64" s="2" t="s">
        <v>446</v>
      </c>
      <c r="E64">
        <v>2</v>
      </c>
      <c r="H64">
        <v>1</v>
      </c>
      <c r="K64">
        <v>1</v>
      </c>
    </row>
    <row r="65" spans="1:11" x14ac:dyDescent="0.25">
      <c r="A65" s="5">
        <v>1827</v>
      </c>
      <c r="B65" s="4" t="s">
        <v>344</v>
      </c>
      <c r="C65" s="7">
        <v>1391</v>
      </c>
      <c r="D65" s="2" t="s">
        <v>446</v>
      </c>
      <c r="E65">
        <v>2</v>
      </c>
      <c r="H65">
        <v>1</v>
      </c>
      <c r="K65">
        <v>1</v>
      </c>
    </row>
    <row r="66" spans="1:11" x14ac:dyDescent="0.25">
      <c r="A66" s="5">
        <v>1828</v>
      </c>
      <c r="B66" s="4" t="s">
        <v>345</v>
      </c>
      <c r="C66" s="7">
        <v>1792</v>
      </c>
      <c r="D66" s="2" t="s">
        <v>446</v>
      </c>
      <c r="E66">
        <v>2</v>
      </c>
      <c r="H66">
        <v>1</v>
      </c>
      <c r="K66">
        <v>1</v>
      </c>
    </row>
    <row r="67" spans="1:11" x14ac:dyDescent="0.25">
      <c r="A67" s="5">
        <v>1832</v>
      </c>
      <c r="B67" s="4" t="s">
        <v>346</v>
      </c>
      <c r="C67" s="7">
        <v>4501</v>
      </c>
      <c r="D67" s="2" t="s">
        <v>446</v>
      </c>
      <c r="E67">
        <v>2</v>
      </c>
      <c r="H67">
        <v>1</v>
      </c>
      <c r="K67">
        <v>1</v>
      </c>
    </row>
    <row r="68" spans="1:11" x14ac:dyDescent="0.25">
      <c r="A68" s="5">
        <v>1833</v>
      </c>
      <c r="B68" s="4" t="s">
        <v>347</v>
      </c>
      <c r="C68" s="7">
        <v>26315</v>
      </c>
      <c r="D68" s="2" t="s">
        <v>446</v>
      </c>
      <c r="E68">
        <v>6</v>
      </c>
      <c r="H68">
        <v>3</v>
      </c>
      <c r="K68">
        <v>1</v>
      </c>
    </row>
    <row r="69" spans="1:11" x14ac:dyDescent="0.25">
      <c r="A69" s="5">
        <v>1834</v>
      </c>
      <c r="B69" s="4" t="s">
        <v>348</v>
      </c>
      <c r="C69" s="7">
        <v>1904</v>
      </c>
      <c r="D69" s="2" t="s">
        <v>446</v>
      </c>
      <c r="E69">
        <v>2</v>
      </c>
      <c r="H69">
        <v>1</v>
      </c>
      <c r="K69">
        <v>1</v>
      </c>
    </row>
    <row r="70" spans="1:11" x14ac:dyDescent="0.25">
      <c r="A70" s="5">
        <v>1835</v>
      </c>
      <c r="B70" s="4" t="s">
        <v>349</v>
      </c>
      <c r="C70" s="7">
        <v>456</v>
      </c>
      <c r="D70" s="2" t="s">
        <v>446</v>
      </c>
      <c r="E70">
        <v>2</v>
      </c>
      <c r="H70">
        <v>1</v>
      </c>
      <c r="K70">
        <v>1</v>
      </c>
    </row>
    <row r="71" spans="1:11" x14ac:dyDescent="0.25">
      <c r="A71" s="5">
        <v>1836</v>
      </c>
      <c r="B71" s="4" t="s">
        <v>350</v>
      </c>
      <c r="C71" s="7">
        <v>1238</v>
      </c>
      <c r="D71" s="2" t="s">
        <v>446</v>
      </c>
      <c r="E71">
        <v>2</v>
      </c>
      <c r="H71">
        <v>1</v>
      </c>
      <c r="K71">
        <v>1</v>
      </c>
    </row>
    <row r="72" spans="1:11" x14ac:dyDescent="0.25">
      <c r="A72" s="5">
        <v>1837</v>
      </c>
      <c r="B72" s="4" t="s">
        <v>351</v>
      </c>
      <c r="C72" s="7">
        <v>6331</v>
      </c>
      <c r="D72" s="2" t="s">
        <v>446</v>
      </c>
      <c r="E72">
        <v>2</v>
      </c>
      <c r="H72">
        <v>1</v>
      </c>
      <c r="K72">
        <v>1</v>
      </c>
    </row>
    <row r="73" spans="1:11" x14ac:dyDescent="0.25">
      <c r="A73" s="5">
        <v>1838</v>
      </c>
      <c r="B73" s="4" t="s">
        <v>352</v>
      </c>
      <c r="C73" s="7">
        <v>1978</v>
      </c>
      <c r="D73" s="2" t="s">
        <v>446</v>
      </c>
      <c r="E73">
        <v>2</v>
      </c>
      <c r="H73">
        <v>1</v>
      </c>
      <c r="K73">
        <v>1</v>
      </c>
    </row>
    <row r="74" spans="1:11" x14ac:dyDescent="0.25">
      <c r="A74" s="5">
        <v>1839</v>
      </c>
      <c r="B74" s="4" t="s">
        <v>353</v>
      </c>
      <c r="C74" s="7">
        <v>1022</v>
      </c>
      <c r="D74" s="2" t="s">
        <v>446</v>
      </c>
      <c r="E74">
        <v>2</v>
      </c>
      <c r="H74">
        <v>1</v>
      </c>
      <c r="K74">
        <v>1</v>
      </c>
    </row>
    <row r="75" spans="1:11" x14ac:dyDescent="0.25">
      <c r="A75" s="5">
        <v>1840</v>
      </c>
      <c r="B75" s="4" t="s">
        <v>354</v>
      </c>
      <c r="C75" s="7">
        <v>4657</v>
      </c>
      <c r="D75" s="2" t="s">
        <v>446</v>
      </c>
      <c r="E75">
        <v>2</v>
      </c>
      <c r="H75">
        <v>1</v>
      </c>
      <c r="K75">
        <v>1</v>
      </c>
    </row>
    <row r="76" spans="1:11" x14ac:dyDescent="0.25">
      <c r="A76" s="5">
        <v>1841</v>
      </c>
      <c r="B76" s="4" t="s">
        <v>355</v>
      </c>
      <c r="C76" s="7">
        <v>9760</v>
      </c>
      <c r="D76" s="2" t="s">
        <v>446</v>
      </c>
      <c r="E76">
        <v>2</v>
      </c>
      <c r="H76">
        <v>1</v>
      </c>
      <c r="K76">
        <v>1</v>
      </c>
    </row>
    <row r="77" spans="1:11" x14ac:dyDescent="0.25">
      <c r="A77" s="5">
        <v>1845</v>
      </c>
      <c r="B77" s="4" t="s">
        <v>356</v>
      </c>
      <c r="C77" s="7">
        <v>1975</v>
      </c>
      <c r="D77" s="2" t="s">
        <v>446</v>
      </c>
      <c r="E77">
        <v>2</v>
      </c>
      <c r="H77">
        <v>1</v>
      </c>
      <c r="K77">
        <v>1</v>
      </c>
    </row>
    <row r="78" spans="1:11" x14ac:dyDescent="0.25">
      <c r="A78" s="5">
        <v>1848</v>
      </c>
      <c r="B78" s="4" t="s">
        <v>357</v>
      </c>
      <c r="C78" s="7">
        <v>2576</v>
      </c>
      <c r="D78" s="2" t="s">
        <v>446</v>
      </c>
      <c r="E78">
        <v>2</v>
      </c>
      <c r="H78">
        <v>1</v>
      </c>
      <c r="K78">
        <v>1</v>
      </c>
    </row>
    <row r="79" spans="1:11" x14ac:dyDescent="0.25">
      <c r="A79" s="5">
        <v>1851</v>
      </c>
      <c r="B79" s="4" t="s">
        <v>359</v>
      </c>
      <c r="C79" s="7">
        <v>2077</v>
      </c>
      <c r="D79" s="2" t="s">
        <v>446</v>
      </c>
      <c r="E79">
        <v>2</v>
      </c>
      <c r="H79">
        <v>1</v>
      </c>
      <c r="K79">
        <v>1</v>
      </c>
    </row>
    <row r="80" spans="1:11" x14ac:dyDescent="0.25">
      <c r="A80" s="5">
        <v>1853</v>
      </c>
      <c r="B80" s="4" t="s">
        <v>361</v>
      </c>
      <c r="C80" s="7">
        <v>1387</v>
      </c>
      <c r="D80" s="2" t="s">
        <v>446</v>
      </c>
      <c r="E80">
        <v>2</v>
      </c>
      <c r="H80">
        <v>1</v>
      </c>
      <c r="K80">
        <v>1</v>
      </c>
    </row>
    <row r="81" spans="1:11" x14ac:dyDescent="0.25">
      <c r="A81" s="5">
        <v>1856</v>
      </c>
      <c r="B81" s="4" t="s">
        <v>363</v>
      </c>
      <c r="C81" s="7">
        <v>508</v>
      </c>
      <c r="D81" s="2" t="s">
        <v>446</v>
      </c>
      <c r="E81">
        <v>2</v>
      </c>
      <c r="H81">
        <v>1</v>
      </c>
      <c r="K81">
        <v>1</v>
      </c>
    </row>
    <row r="82" spans="1:11" x14ac:dyDescent="0.25">
      <c r="A82" s="5">
        <v>1857</v>
      </c>
      <c r="B82" s="4" t="s">
        <v>364</v>
      </c>
      <c r="C82" s="7">
        <v>732</v>
      </c>
      <c r="D82" s="2" t="s">
        <v>446</v>
      </c>
      <c r="E82">
        <v>2</v>
      </c>
      <c r="H82">
        <v>1</v>
      </c>
      <c r="K82">
        <v>1</v>
      </c>
    </row>
    <row r="83" spans="1:11" x14ac:dyDescent="0.25">
      <c r="A83" s="5">
        <v>1859</v>
      </c>
      <c r="B83" s="4" t="s">
        <v>365</v>
      </c>
      <c r="C83" s="7">
        <v>1292</v>
      </c>
      <c r="D83" s="2" t="s">
        <v>446</v>
      </c>
      <c r="E83">
        <v>2</v>
      </c>
      <c r="H83">
        <v>1</v>
      </c>
      <c r="K83">
        <v>1</v>
      </c>
    </row>
    <row r="84" spans="1:11" x14ac:dyDescent="0.25">
      <c r="A84" s="5">
        <v>1860</v>
      </c>
      <c r="B84" s="4" t="s">
        <v>366</v>
      </c>
      <c r="C84" s="7">
        <v>11480</v>
      </c>
      <c r="D84" s="2" t="s">
        <v>446</v>
      </c>
      <c r="E84">
        <v>6</v>
      </c>
      <c r="H84">
        <v>2</v>
      </c>
      <c r="K84">
        <v>1</v>
      </c>
    </row>
    <row r="85" spans="1:11" x14ac:dyDescent="0.25">
      <c r="A85" s="5">
        <v>1865</v>
      </c>
      <c r="B85" s="4" t="s">
        <v>367</v>
      </c>
      <c r="C85" s="7">
        <v>9595</v>
      </c>
      <c r="D85" s="2" t="s">
        <v>446</v>
      </c>
      <c r="E85">
        <v>2</v>
      </c>
      <c r="H85">
        <v>1</v>
      </c>
      <c r="K85">
        <v>1</v>
      </c>
    </row>
    <row r="86" spans="1:11" x14ac:dyDescent="0.25">
      <c r="A86" s="5">
        <v>1866</v>
      </c>
      <c r="B86" s="4" t="s">
        <v>368</v>
      </c>
      <c r="C86" s="7">
        <v>8091</v>
      </c>
      <c r="D86" s="2" t="s">
        <v>446</v>
      </c>
      <c r="E86">
        <v>2</v>
      </c>
      <c r="H86">
        <v>1</v>
      </c>
      <c r="K86">
        <v>1</v>
      </c>
    </row>
    <row r="87" spans="1:11" x14ac:dyDescent="0.25">
      <c r="A87" s="5">
        <v>1867</v>
      </c>
      <c r="B87" s="4" t="s">
        <v>369</v>
      </c>
      <c r="C87" s="7">
        <v>2616</v>
      </c>
      <c r="D87" s="2" t="s">
        <v>446</v>
      </c>
      <c r="E87">
        <v>2</v>
      </c>
      <c r="H87">
        <v>1</v>
      </c>
      <c r="K87">
        <v>1</v>
      </c>
    </row>
    <row r="88" spans="1:11" x14ac:dyDescent="0.25">
      <c r="A88" s="5">
        <v>1868</v>
      </c>
      <c r="B88" s="4" t="s">
        <v>370</v>
      </c>
      <c r="C88" s="7">
        <v>4449</v>
      </c>
      <c r="D88" s="2" t="s">
        <v>446</v>
      </c>
      <c r="E88">
        <v>2</v>
      </c>
      <c r="H88">
        <v>1</v>
      </c>
      <c r="K88">
        <v>1</v>
      </c>
    </row>
    <row r="89" spans="1:11" x14ac:dyDescent="0.25">
      <c r="A89" s="5">
        <v>1870</v>
      </c>
      <c r="B89" s="4" t="s">
        <v>371</v>
      </c>
      <c r="C89" s="7">
        <v>10518</v>
      </c>
      <c r="D89" s="2" t="s">
        <v>446</v>
      </c>
      <c r="E89">
        <v>6</v>
      </c>
      <c r="H89">
        <v>2</v>
      </c>
      <c r="K89">
        <v>1</v>
      </c>
    </row>
    <row r="90" spans="1:11" x14ac:dyDescent="0.25">
      <c r="A90" s="5">
        <v>1871</v>
      </c>
      <c r="B90" s="4" t="s">
        <v>372</v>
      </c>
      <c r="C90" s="7">
        <v>4771</v>
      </c>
      <c r="D90" s="2" t="s">
        <v>446</v>
      </c>
      <c r="E90">
        <v>2</v>
      </c>
      <c r="H90">
        <v>1</v>
      </c>
      <c r="K90">
        <v>1</v>
      </c>
    </row>
    <row r="91" spans="1:11" x14ac:dyDescent="0.25">
      <c r="A91" s="5">
        <v>1874</v>
      </c>
      <c r="B91" s="4" t="s">
        <v>373</v>
      </c>
      <c r="C91" s="7">
        <v>1039</v>
      </c>
      <c r="D91" s="2" t="s">
        <v>446</v>
      </c>
      <c r="E91">
        <v>2</v>
      </c>
      <c r="H91">
        <v>1</v>
      </c>
      <c r="K91">
        <v>1</v>
      </c>
    </row>
    <row r="92" spans="1:11" x14ac:dyDescent="0.25">
      <c r="A92" s="5">
        <v>1875</v>
      </c>
      <c r="B92" s="4" t="s">
        <v>358</v>
      </c>
      <c r="C92" s="7">
        <v>2709</v>
      </c>
      <c r="D92" s="2" t="s">
        <v>446</v>
      </c>
      <c r="E92">
        <v>2</v>
      </c>
      <c r="H92">
        <v>1</v>
      </c>
      <c r="K92">
        <v>1</v>
      </c>
    </row>
    <row r="93" spans="1:11" x14ac:dyDescent="0.25">
      <c r="A93" s="5">
        <v>3001</v>
      </c>
      <c r="B93" s="4" t="s">
        <v>0</v>
      </c>
      <c r="C93" s="7">
        <v>31177</v>
      </c>
      <c r="D93" s="2" t="s">
        <v>431</v>
      </c>
      <c r="E93">
        <v>10</v>
      </c>
      <c r="H93">
        <v>4</v>
      </c>
      <c r="K93">
        <v>3</v>
      </c>
    </row>
    <row r="94" spans="1:11" x14ac:dyDescent="0.25">
      <c r="A94" s="5">
        <v>3002</v>
      </c>
      <c r="B94" s="4" t="s">
        <v>1</v>
      </c>
      <c r="C94" s="7">
        <v>48871</v>
      </c>
      <c r="D94" s="2" t="s">
        <v>431</v>
      </c>
      <c r="E94">
        <v>10</v>
      </c>
      <c r="H94">
        <v>6</v>
      </c>
      <c r="K94">
        <v>3</v>
      </c>
    </row>
    <row r="95" spans="1:11" x14ac:dyDescent="0.25">
      <c r="A95" s="5">
        <v>3003</v>
      </c>
      <c r="B95" s="4" t="s">
        <v>2</v>
      </c>
      <c r="C95" s="7">
        <v>55997</v>
      </c>
      <c r="D95" s="2" t="s">
        <v>431</v>
      </c>
      <c r="E95">
        <v>12</v>
      </c>
      <c r="H95">
        <v>8</v>
      </c>
      <c r="K95">
        <v>4</v>
      </c>
    </row>
    <row r="96" spans="1:11" x14ac:dyDescent="0.25">
      <c r="A96" s="5">
        <v>3004</v>
      </c>
      <c r="B96" s="4" t="s">
        <v>3</v>
      </c>
      <c r="C96" s="7">
        <v>81772</v>
      </c>
      <c r="D96" s="2" t="s">
        <v>431</v>
      </c>
      <c r="E96">
        <v>12</v>
      </c>
      <c r="H96">
        <v>8</v>
      </c>
      <c r="K96">
        <v>4</v>
      </c>
    </row>
    <row r="97" spans="1:11" x14ac:dyDescent="0.25">
      <c r="A97" s="5">
        <v>3005</v>
      </c>
      <c r="B97" s="4" t="s">
        <v>427</v>
      </c>
      <c r="C97" s="7">
        <v>100581</v>
      </c>
      <c r="D97" s="2" t="s">
        <v>431</v>
      </c>
      <c r="E97">
        <v>26</v>
      </c>
      <c r="H97">
        <v>9</v>
      </c>
      <c r="K97">
        <v>8</v>
      </c>
    </row>
    <row r="98" spans="1:11" x14ac:dyDescent="0.25">
      <c r="A98" s="5">
        <v>3006</v>
      </c>
      <c r="B98" s="4" t="s">
        <v>87</v>
      </c>
      <c r="C98" s="7">
        <v>27481</v>
      </c>
      <c r="D98" s="2" t="s">
        <v>431</v>
      </c>
      <c r="E98">
        <v>6</v>
      </c>
      <c r="H98">
        <v>3</v>
      </c>
      <c r="K98">
        <v>1</v>
      </c>
    </row>
    <row r="99" spans="1:11" x14ac:dyDescent="0.25">
      <c r="A99" s="5">
        <v>3007</v>
      </c>
      <c r="B99" s="4" t="s">
        <v>88</v>
      </c>
      <c r="C99" s="7">
        <v>30442</v>
      </c>
      <c r="D99" s="2" t="s">
        <v>431</v>
      </c>
      <c r="E99">
        <v>10</v>
      </c>
      <c r="H99">
        <v>4</v>
      </c>
      <c r="K99">
        <v>3</v>
      </c>
    </row>
    <row r="100" spans="1:11" x14ac:dyDescent="0.25">
      <c r="A100" s="5">
        <v>3011</v>
      </c>
      <c r="B100" s="4" t="s">
        <v>4</v>
      </c>
      <c r="C100" s="7">
        <v>4599</v>
      </c>
      <c r="D100" s="2" t="s">
        <v>431</v>
      </c>
      <c r="E100">
        <v>2</v>
      </c>
      <c r="H100">
        <v>1</v>
      </c>
      <c r="K100">
        <v>1</v>
      </c>
    </row>
    <row r="101" spans="1:11" x14ac:dyDescent="0.25">
      <c r="A101" s="5">
        <v>3012</v>
      </c>
      <c r="B101" s="4" t="s">
        <v>5</v>
      </c>
      <c r="C101" s="7">
        <v>1357</v>
      </c>
      <c r="D101" s="2" t="s">
        <v>431</v>
      </c>
      <c r="E101">
        <v>2</v>
      </c>
      <c r="H101">
        <v>1</v>
      </c>
      <c r="K101">
        <v>1</v>
      </c>
    </row>
    <row r="102" spans="1:11" x14ac:dyDescent="0.25">
      <c r="A102" s="5">
        <v>3013</v>
      </c>
      <c r="B102" s="4" t="s">
        <v>6</v>
      </c>
      <c r="C102" s="7">
        <v>3592</v>
      </c>
      <c r="D102" s="2" t="s">
        <v>431</v>
      </c>
      <c r="E102">
        <v>2</v>
      </c>
      <c r="H102">
        <v>1</v>
      </c>
      <c r="K102">
        <v>1</v>
      </c>
    </row>
    <row r="103" spans="1:11" x14ac:dyDescent="0.25">
      <c r="A103" s="5">
        <v>3014</v>
      </c>
      <c r="B103" s="4" t="s">
        <v>426</v>
      </c>
      <c r="C103" s="7">
        <v>44320</v>
      </c>
      <c r="D103" s="2" t="s">
        <v>431</v>
      </c>
      <c r="E103">
        <v>10</v>
      </c>
      <c r="H103">
        <v>6</v>
      </c>
      <c r="K103">
        <v>3</v>
      </c>
    </row>
    <row r="104" spans="1:11" x14ac:dyDescent="0.25">
      <c r="A104" s="5">
        <v>3015</v>
      </c>
      <c r="B104" s="4" t="s">
        <v>12</v>
      </c>
      <c r="C104" s="7">
        <v>3797</v>
      </c>
      <c r="D104" s="2" t="s">
        <v>431</v>
      </c>
      <c r="E104">
        <v>2</v>
      </c>
      <c r="H104">
        <v>1</v>
      </c>
      <c r="K104">
        <v>1</v>
      </c>
    </row>
    <row r="105" spans="1:11" x14ac:dyDescent="0.25">
      <c r="A105" s="5">
        <v>3016</v>
      </c>
      <c r="B105" s="4" t="s">
        <v>13</v>
      </c>
      <c r="C105" s="7">
        <v>8230</v>
      </c>
      <c r="D105" s="2" t="s">
        <v>431</v>
      </c>
      <c r="E105">
        <v>2</v>
      </c>
      <c r="H105">
        <v>1</v>
      </c>
      <c r="K105">
        <v>1</v>
      </c>
    </row>
    <row r="106" spans="1:11" x14ac:dyDescent="0.25">
      <c r="A106" s="5">
        <v>3017</v>
      </c>
      <c r="B106" s="4" t="s">
        <v>14</v>
      </c>
      <c r="C106" s="7">
        <v>7542</v>
      </c>
      <c r="D106" s="2" t="s">
        <v>431</v>
      </c>
      <c r="E106">
        <v>2</v>
      </c>
      <c r="H106">
        <v>1</v>
      </c>
      <c r="K106">
        <v>1</v>
      </c>
    </row>
    <row r="107" spans="1:11" x14ac:dyDescent="0.25">
      <c r="A107" s="5">
        <v>3018</v>
      </c>
      <c r="B107" s="4" t="s">
        <v>16</v>
      </c>
      <c r="C107" s="7">
        <v>5593</v>
      </c>
      <c r="D107" s="2" t="s">
        <v>431</v>
      </c>
      <c r="E107">
        <v>2</v>
      </c>
      <c r="H107">
        <v>1</v>
      </c>
      <c r="K107">
        <v>1</v>
      </c>
    </row>
    <row r="108" spans="1:11" x14ac:dyDescent="0.25">
      <c r="A108" s="5">
        <v>3019</v>
      </c>
      <c r="B108" s="4" t="s">
        <v>18</v>
      </c>
      <c r="C108" s="7">
        <v>17824</v>
      </c>
      <c r="D108" s="2" t="s">
        <v>431</v>
      </c>
      <c r="E108">
        <v>6</v>
      </c>
      <c r="H108">
        <v>2</v>
      </c>
      <c r="K108">
        <v>1</v>
      </c>
    </row>
    <row r="109" spans="1:11" x14ac:dyDescent="0.25">
      <c r="A109" s="5">
        <v>3020</v>
      </c>
      <c r="B109" s="4" t="s">
        <v>428</v>
      </c>
      <c r="C109" s="7">
        <v>58237</v>
      </c>
      <c r="D109" s="2" t="s">
        <v>431</v>
      </c>
      <c r="E109">
        <v>12</v>
      </c>
      <c r="H109">
        <v>8</v>
      </c>
      <c r="K109">
        <v>4</v>
      </c>
    </row>
    <row r="110" spans="1:11" x14ac:dyDescent="0.25">
      <c r="A110" s="5">
        <v>3021</v>
      </c>
      <c r="B110" s="4" t="s">
        <v>20</v>
      </c>
      <c r="C110" s="7">
        <v>20335</v>
      </c>
      <c r="D110" s="2" t="s">
        <v>431</v>
      </c>
      <c r="E110">
        <v>6</v>
      </c>
      <c r="H110">
        <v>3</v>
      </c>
      <c r="K110">
        <v>1</v>
      </c>
    </row>
    <row r="111" spans="1:11" x14ac:dyDescent="0.25">
      <c r="A111" s="5">
        <v>3022</v>
      </c>
      <c r="B111" s="4" t="s">
        <v>21</v>
      </c>
      <c r="C111" s="7">
        <v>15761</v>
      </c>
      <c r="D111" s="2" t="s">
        <v>431</v>
      </c>
      <c r="E111">
        <v>6</v>
      </c>
      <c r="H111">
        <v>2</v>
      </c>
      <c r="K111">
        <v>1</v>
      </c>
    </row>
    <row r="112" spans="1:11" x14ac:dyDescent="0.25">
      <c r="A112" s="5">
        <v>3023</v>
      </c>
      <c r="B112" s="4" t="s">
        <v>22</v>
      </c>
      <c r="C112" s="7">
        <v>19488</v>
      </c>
      <c r="D112" s="2" t="s">
        <v>431</v>
      </c>
      <c r="E112">
        <v>6</v>
      </c>
      <c r="H112">
        <v>2</v>
      </c>
      <c r="K112">
        <v>1</v>
      </c>
    </row>
    <row r="113" spans="1:11" x14ac:dyDescent="0.25">
      <c r="A113" s="5">
        <v>3024</v>
      </c>
      <c r="B113" s="4" t="s">
        <v>24</v>
      </c>
      <c r="C113" s="7">
        <v>126841</v>
      </c>
      <c r="D113" s="2" t="s">
        <v>431</v>
      </c>
      <c r="E113">
        <v>26</v>
      </c>
      <c r="H113">
        <v>9</v>
      </c>
      <c r="K113">
        <v>8</v>
      </c>
    </row>
    <row r="114" spans="1:11" x14ac:dyDescent="0.25">
      <c r="A114" s="5">
        <v>3025</v>
      </c>
      <c r="B114" s="4" t="s">
        <v>25</v>
      </c>
      <c r="C114" s="7">
        <v>93679</v>
      </c>
      <c r="D114" s="2" t="s">
        <v>431</v>
      </c>
      <c r="E114">
        <v>12</v>
      </c>
      <c r="H114">
        <v>8</v>
      </c>
      <c r="K114">
        <v>4</v>
      </c>
    </row>
    <row r="115" spans="1:11" x14ac:dyDescent="0.25">
      <c r="A115" s="5">
        <v>3026</v>
      </c>
      <c r="B115" s="4" t="s">
        <v>26</v>
      </c>
      <c r="C115" s="7">
        <v>17173</v>
      </c>
      <c r="D115" s="2" t="s">
        <v>431</v>
      </c>
      <c r="E115">
        <v>6</v>
      </c>
      <c r="H115">
        <v>2</v>
      </c>
      <c r="K115">
        <v>1</v>
      </c>
    </row>
    <row r="116" spans="1:11" x14ac:dyDescent="0.25">
      <c r="A116" s="5">
        <v>3027</v>
      </c>
      <c r="B116" s="4" t="s">
        <v>29</v>
      </c>
      <c r="C116" s="7">
        <v>18161</v>
      </c>
      <c r="D116" s="2" t="s">
        <v>431</v>
      </c>
      <c r="E116">
        <v>6</v>
      </c>
      <c r="H116">
        <v>2</v>
      </c>
      <c r="K116">
        <v>1</v>
      </c>
    </row>
    <row r="117" spans="1:11" x14ac:dyDescent="0.25">
      <c r="A117" s="5">
        <v>3028</v>
      </c>
      <c r="B117" s="4" t="s">
        <v>30</v>
      </c>
      <c r="C117" s="7">
        <v>11026</v>
      </c>
      <c r="D117" s="2" t="s">
        <v>431</v>
      </c>
      <c r="E117">
        <v>6</v>
      </c>
      <c r="H117">
        <v>2</v>
      </c>
      <c r="K117">
        <v>1</v>
      </c>
    </row>
    <row r="118" spans="1:11" x14ac:dyDescent="0.25">
      <c r="A118" s="5">
        <v>3029</v>
      </c>
      <c r="B118" s="4" t="s">
        <v>31</v>
      </c>
      <c r="C118" s="7">
        <v>40106</v>
      </c>
      <c r="D118" s="2" t="s">
        <v>431</v>
      </c>
      <c r="E118">
        <v>10</v>
      </c>
      <c r="H118">
        <v>6</v>
      </c>
      <c r="K118">
        <v>3</v>
      </c>
    </row>
    <row r="119" spans="1:11" x14ac:dyDescent="0.25">
      <c r="A119" s="5">
        <v>3030</v>
      </c>
      <c r="B119" s="4" t="s">
        <v>429</v>
      </c>
      <c r="C119" s="7">
        <v>85757</v>
      </c>
      <c r="D119" s="2" t="s">
        <v>431</v>
      </c>
      <c r="E119">
        <v>12</v>
      </c>
      <c r="H119">
        <v>8</v>
      </c>
      <c r="K119">
        <v>4</v>
      </c>
    </row>
    <row r="120" spans="1:11" x14ac:dyDescent="0.25">
      <c r="A120" s="5">
        <v>3031</v>
      </c>
      <c r="B120" s="4" t="s">
        <v>33</v>
      </c>
      <c r="C120" s="7">
        <v>24089</v>
      </c>
      <c r="D120" s="2" t="s">
        <v>431</v>
      </c>
      <c r="E120">
        <v>6</v>
      </c>
      <c r="H120">
        <v>3</v>
      </c>
      <c r="K120">
        <v>1</v>
      </c>
    </row>
    <row r="121" spans="1:11" x14ac:dyDescent="0.25">
      <c r="A121" s="5">
        <v>3032</v>
      </c>
      <c r="B121" s="4" t="s">
        <v>34</v>
      </c>
      <c r="C121" s="7">
        <v>6823</v>
      </c>
      <c r="D121" s="2" t="s">
        <v>431</v>
      </c>
      <c r="E121">
        <v>2</v>
      </c>
      <c r="H121">
        <v>1</v>
      </c>
      <c r="K121">
        <v>1</v>
      </c>
    </row>
    <row r="122" spans="1:11" x14ac:dyDescent="0.25">
      <c r="A122" s="5">
        <v>3033</v>
      </c>
      <c r="B122" s="4" t="s">
        <v>35</v>
      </c>
      <c r="C122" s="7">
        <v>38234</v>
      </c>
      <c r="D122" s="2" t="s">
        <v>431</v>
      </c>
      <c r="E122">
        <v>10</v>
      </c>
      <c r="H122">
        <v>4</v>
      </c>
      <c r="K122">
        <v>3</v>
      </c>
    </row>
    <row r="123" spans="1:11" x14ac:dyDescent="0.25">
      <c r="A123" s="5">
        <v>3034</v>
      </c>
      <c r="B123" s="4" t="s">
        <v>430</v>
      </c>
      <c r="C123" s="7">
        <v>21885</v>
      </c>
      <c r="D123" s="2" t="s">
        <v>431</v>
      </c>
      <c r="E123">
        <v>6</v>
      </c>
      <c r="H123">
        <v>3</v>
      </c>
      <c r="K123">
        <v>1</v>
      </c>
    </row>
    <row r="124" spans="1:11" x14ac:dyDescent="0.25">
      <c r="A124" s="5">
        <v>3035</v>
      </c>
      <c r="B124" s="4" t="s">
        <v>36</v>
      </c>
      <c r="C124" s="7">
        <v>24919</v>
      </c>
      <c r="D124" s="2" t="s">
        <v>431</v>
      </c>
      <c r="E124">
        <v>6</v>
      </c>
      <c r="H124">
        <v>3</v>
      </c>
      <c r="K124">
        <v>1</v>
      </c>
    </row>
    <row r="125" spans="1:11" x14ac:dyDescent="0.25">
      <c r="A125" s="5">
        <v>3036</v>
      </c>
      <c r="B125" s="4" t="s">
        <v>37</v>
      </c>
      <c r="C125" s="7">
        <v>13682</v>
      </c>
      <c r="D125" s="2" t="s">
        <v>431</v>
      </c>
      <c r="E125">
        <v>6</v>
      </c>
      <c r="H125">
        <v>2</v>
      </c>
      <c r="K125">
        <v>1</v>
      </c>
    </row>
    <row r="126" spans="1:11" x14ac:dyDescent="0.25">
      <c r="A126" s="5">
        <v>3037</v>
      </c>
      <c r="B126" s="4" t="s">
        <v>38</v>
      </c>
      <c r="C126" s="7">
        <v>2864</v>
      </c>
      <c r="D126" s="2" t="s">
        <v>431</v>
      </c>
      <c r="E126">
        <v>2</v>
      </c>
      <c r="H126">
        <v>1</v>
      </c>
      <c r="K126">
        <v>1</v>
      </c>
    </row>
    <row r="127" spans="1:11" x14ac:dyDescent="0.25">
      <c r="A127" s="5">
        <v>3038</v>
      </c>
      <c r="B127" s="4" t="s">
        <v>89</v>
      </c>
      <c r="C127" s="7">
        <v>6845</v>
      </c>
      <c r="D127" s="2" t="s">
        <v>431</v>
      </c>
      <c r="E127">
        <v>2</v>
      </c>
      <c r="H127">
        <v>1</v>
      </c>
      <c r="K127">
        <v>1</v>
      </c>
    </row>
    <row r="128" spans="1:11" x14ac:dyDescent="0.25">
      <c r="A128" s="5">
        <v>3039</v>
      </c>
      <c r="B128" s="4" t="s">
        <v>90</v>
      </c>
      <c r="C128" s="7">
        <v>1052</v>
      </c>
      <c r="D128" s="2" t="s">
        <v>431</v>
      </c>
      <c r="E128">
        <v>2</v>
      </c>
      <c r="H128">
        <v>1</v>
      </c>
      <c r="K128">
        <v>1</v>
      </c>
    </row>
    <row r="129" spans="1:11" x14ac:dyDescent="0.25">
      <c r="A129" s="5">
        <v>3040</v>
      </c>
      <c r="B129" s="4" t="s">
        <v>91</v>
      </c>
      <c r="C129" s="7">
        <v>3315</v>
      </c>
      <c r="D129" s="2" t="s">
        <v>431</v>
      </c>
      <c r="E129">
        <v>2</v>
      </c>
      <c r="H129">
        <v>1</v>
      </c>
      <c r="K129">
        <v>1</v>
      </c>
    </row>
    <row r="130" spans="1:11" x14ac:dyDescent="0.25">
      <c r="A130" s="5">
        <v>3041</v>
      </c>
      <c r="B130" s="4" t="s">
        <v>92</v>
      </c>
      <c r="C130" s="7">
        <v>4576</v>
      </c>
      <c r="D130" s="2" t="s">
        <v>431</v>
      </c>
      <c r="E130">
        <v>2</v>
      </c>
      <c r="H130">
        <v>1</v>
      </c>
      <c r="K130">
        <v>1</v>
      </c>
    </row>
    <row r="131" spans="1:11" x14ac:dyDescent="0.25">
      <c r="A131" s="5">
        <v>3042</v>
      </c>
      <c r="B131" s="4" t="s">
        <v>93</v>
      </c>
      <c r="C131" s="7">
        <v>2481</v>
      </c>
      <c r="D131" s="2" t="s">
        <v>431</v>
      </c>
      <c r="E131">
        <v>2</v>
      </c>
      <c r="H131">
        <v>1</v>
      </c>
      <c r="K131">
        <v>1</v>
      </c>
    </row>
    <row r="132" spans="1:11" x14ac:dyDescent="0.25">
      <c r="A132" s="5">
        <v>3043</v>
      </c>
      <c r="B132" s="4" t="s">
        <v>94</v>
      </c>
      <c r="C132" s="7">
        <v>4671</v>
      </c>
      <c r="D132" s="2" t="s">
        <v>431</v>
      </c>
      <c r="E132">
        <v>2</v>
      </c>
      <c r="H132">
        <v>1</v>
      </c>
      <c r="K132">
        <v>1</v>
      </c>
    </row>
    <row r="133" spans="1:11" x14ac:dyDescent="0.25">
      <c r="A133" s="5">
        <v>3044</v>
      </c>
      <c r="B133" s="4" t="s">
        <v>95</v>
      </c>
      <c r="C133" s="7">
        <v>4473</v>
      </c>
      <c r="D133" s="2" t="s">
        <v>431</v>
      </c>
      <c r="E133">
        <v>2</v>
      </c>
      <c r="H133">
        <v>1</v>
      </c>
      <c r="K133">
        <v>1</v>
      </c>
    </row>
    <row r="134" spans="1:11" x14ac:dyDescent="0.25">
      <c r="A134" s="5">
        <v>3045</v>
      </c>
      <c r="B134" s="4" t="s">
        <v>96</v>
      </c>
      <c r="C134" s="7">
        <v>3490</v>
      </c>
      <c r="D134" s="2" t="s">
        <v>431</v>
      </c>
      <c r="E134">
        <v>2</v>
      </c>
      <c r="H134">
        <v>1</v>
      </c>
      <c r="K134">
        <v>1</v>
      </c>
    </row>
    <row r="135" spans="1:11" x14ac:dyDescent="0.25">
      <c r="A135" s="5">
        <v>3046</v>
      </c>
      <c r="B135" s="4" t="s">
        <v>97</v>
      </c>
      <c r="C135" s="7">
        <v>2239</v>
      </c>
      <c r="D135" s="2" t="s">
        <v>431</v>
      </c>
      <c r="E135">
        <v>2</v>
      </c>
      <c r="H135">
        <v>1</v>
      </c>
      <c r="K135">
        <v>1</v>
      </c>
    </row>
    <row r="136" spans="1:11" x14ac:dyDescent="0.25">
      <c r="A136" s="5">
        <v>3047</v>
      </c>
      <c r="B136" s="4" t="s">
        <v>98</v>
      </c>
      <c r="C136" s="7">
        <v>13980</v>
      </c>
      <c r="D136" s="2" t="s">
        <v>431</v>
      </c>
      <c r="E136">
        <v>6</v>
      </c>
      <c r="H136">
        <v>2</v>
      </c>
      <c r="K136">
        <v>1</v>
      </c>
    </row>
    <row r="137" spans="1:11" x14ac:dyDescent="0.25">
      <c r="A137" s="5">
        <v>3048</v>
      </c>
      <c r="B137" s="4" t="s">
        <v>99</v>
      </c>
      <c r="C137" s="7">
        <v>19117</v>
      </c>
      <c r="D137" s="2" t="s">
        <v>431</v>
      </c>
      <c r="E137">
        <v>6</v>
      </c>
      <c r="H137">
        <v>2</v>
      </c>
      <c r="K137">
        <v>1</v>
      </c>
    </row>
    <row r="138" spans="1:11" x14ac:dyDescent="0.25">
      <c r="A138" s="5">
        <v>3049</v>
      </c>
      <c r="B138" s="4" t="s">
        <v>101</v>
      </c>
      <c r="C138" s="7">
        <v>26373</v>
      </c>
      <c r="D138" s="2" t="s">
        <v>431</v>
      </c>
      <c r="E138">
        <v>6</v>
      </c>
      <c r="H138">
        <v>3</v>
      </c>
      <c r="K138">
        <v>1</v>
      </c>
    </row>
    <row r="139" spans="1:11" x14ac:dyDescent="0.25">
      <c r="A139" s="5">
        <v>3050</v>
      </c>
      <c r="B139" s="4" t="s">
        <v>104</v>
      </c>
      <c r="C139" s="7">
        <v>2694</v>
      </c>
      <c r="D139" s="2" t="s">
        <v>431</v>
      </c>
      <c r="E139">
        <v>2</v>
      </c>
      <c r="H139">
        <v>1</v>
      </c>
      <c r="K139">
        <v>1</v>
      </c>
    </row>
    <row r="140" spans="1:11" x14ac:dyDescent="0.25">
      <c r="A140" s="5">
        <v>3051</v>
      </c>
      <c r="B140" s="4" t="s">
        <v>105</v>
      </c>
      <c r="C140" s="7">
        <v>1419</v>
      </c>
      <c r="D140" s="2" t="s">
        <v>431</v>
      </c>
      <c r="E140">
        <v>2</v>
      </c>
      <c r="H140">
        <v>1</v>
      </c>
      <c r="K140">
        <v>1</v>
      </c>
    </row>
    <row r="141" spans="1:11" x14ac:dyDescent="0.25">
      <c r="A141" s="5">
        <v>3052</v>
      </c>
      <c r="B141" s="4" t="s">
        <v>106</v>
      </c>
      <c r="C141" s="7">
        <v>2448</v>
      </c>
      <c r="D141" s="2" t="s">
        <v>431</v>
      </c>
      <c r="E141">
        <v>2</v>
      </c>
      <c r="H141">
        <v>1</v>
      </c>
      <c r="K141">
        <v>1</v>
      </c>
    </row>
    <row r="142" spans="1:11" x14ac:dyDescent="0.25">
      <c r="A142" s="5">
        <v>3053</v>
      </c>
      <c r="B142" s="4" t="s">
        <v>75</v>
      </c>
      <c r="C142" s="7">
        <v>6846</v>
      </c>
      <c r="D142" s="2" t="s">
        <v>431</v>
      </c>
      <c r="E142">
        <v>2</v>
      </c>
      <c r="H142">
        <v>1</v>
      </c>
      <c r="K142">
        <v>1</v>
      </c>
    </row>
    <row r="143" spans="1:11" x14ac:dyDescent="0.25">
      <c r="A143" s="5">
        <v>3054</v>
      </c>
      <c r="B143" s="4" t="s">
        <v>76</v>
      </c>
      <c r="C143" s="7">
        <v>9051</v>
      </c>
      <c r="D143" s="2" t="s">
        <v>431</v>
      </c>
      <c r="E143">
        <v>2</v>
      </c>
      <c r="H143">
        <v>1</v>
      </c>
      <c r="K143">
        <v>1</v>
      </c>
    </row>
    <row r="144" spans="1:11" x14ac:dyDescent="0.25">
      <c r="A144" s="5">
        <v>3401</v>
      </c>
      <c r="B144" s="4" t="s">
        <v>40</v>
      </c>
      <c r="C144" s="7">
        <v>17823</v>
      </c>
      <c r="D144" s="2" t="s">
        <v>453</v>
      </c>
      <c r="E144">
        <v>6</v>
      </c>
      <c r="H144">
        <v>2</v>
      </c>
      <c r="K144">
        <v>1</v>
      </c>
    </row>
    <row r="145" spans="1:11" x14ac:dyDescent="0.25">
      <c r="A145" s="5">
        <v>3403</v>
      </c>
      <c r="B145" s="4" t="s">
        <v>41</v>
      </c>
      <c r="C145" s="7">
        <v>31144</v>
      </c>
      <c r="D145" s="2" t="s">
        <v>453</v>
      </c>
      <c r="E145">
        <v>10</v>
      </c>
      <c r="H145">
        <v>4</v>
      </c>
      <c r="K145">
        <v>3</v>
      </c>
    </row>
    <row r="146" spans="1:11" x14ac:dyDescent="0.25">
      <c r="A146" s="5">
        <v>3405</v>
      </c>
      <c r="B146" s="4" t="s">
        <v>60</v>
      </c>
      <c r="C146" s="7">
        <v>28023</v>
      </c>
      <c r="D146" s="2" t="s">
        <v>453</v>
      </c>
      <c r="E146">
        <v>6</v>
      </c>
      <c r="H146">
        <v>3</v>
      </c>
      <c r="K146">
        <v>1</v>
      </c>
    </row>
    <row r="147" spans="1:11" x14ac:dyDescent="0.25">
      <c r="A147" s="5">
        <v>3407</v>
      </c>
      <c r="B147" s="4" t="s">
        <v>61</v>
      </c>
      <c r="C147" s="7">
        <v>30676</v>
      </c>
      <c r="D147" s="2" t="s">
        <v>453</v>
      </c>
      <c r="E147">
        <v>10</v>
      </c>
      <c r="H147">
        <v>4</v>
      </c>
      <c r="K147">
        <v>3</v>
      </c>
    </row>
    <row r="148" spans="1:11" x14ac:dyDescent="0.25">
      <c r="A148" s="5">
        <v>3411</v>
      </c>
      <c r="B148" s="4" t="s">
        <v>42</v>
      </c>
      <c r="C148" s="7">
        <v>34488</v>
      </c>
      <c r="D148" s="2" t="s">
        <v>453</v>
      </c>
      <c r="E148">
        <v>10</v>
      </c>
      <c r="H148">
        <v>4</v>
      </c>
      <c r="K148">
        <v>3</v>
      </c>
    </row>
    <row r="149" spans="1:11" x14ac:dyDescent="0.25">
      <c r="A149" s="5">
        <v>3412</v>
      </c>
      <c r="B149" s="4" t="s">
        <v>43</v>
      </c>
      <c r="C149" s="7">
        <v>7663</v>
      </c>
      <c r="D149" s="2" t="s">
        <v>453</v>
      </c>
      <c r="E149">
        <v>2</v>
      </c>
      <c r="H149">
        <v>1</v>
      </c>
      <c r="K149">
        <v>1</v>
      </c>
    </row>
    <row r="150" spans="1:11" x14ac:dyDescent="0.25">
      <c r="A150" s="5">
        <v>3413</v>
      </c>
      <c r="B150" s="4" t="s">
        <v>44</v>
      </c>
      <c r="C150" s="7">
        <v>20916</v>
      </c>
      <c r="D150" s="2" t="s">
        <v>453</v>
      </c>
      <c r="E150">
        <v>6</v>
      </c>
      <c r="H150">
        <v>3</v>
      </c>
      <c r="K150">
        <v>1</v>
      </c>
    </row>
    <row r="151" spans="1:11" x14ac:dyDescent="0.25">
      <c r="A151" s="5">
        <v>3414</v>
      </c>
      <c r="B151" s="4" t="s">
        <v>45</v>
      </c>
      <c r="C151" s="7">
        <v>5024</v>
      </c>
      <c r="D151" s="2" t="s">
        <v>453</v>
      </c>
      <c r="E151">
        <v>2</v>
      </c>
      <c r="H151">
        <v>1</v>
      </c>
      <c r="K151">
        <v>1</v>
      </c>
    </row>
    <row r="152" spans="1:11" x14ac:dyDescent="0.25">
      <c r="A152" s="5">
        <v>3415</v>
      </c>
      <c r="B152" s="4" t="s">
        <v>46</v>
      </c>
      <c r="C152" s="7">
        <v>7879</v>
      </c>
      <c r="D152" s="2" t="s">
        <v>453</v>
      </c>
      <c r="E152">
        <v>2</v>
      </c>
      <c r="H152">
        <v>1</v>
      </c>
      <c r="K152">
        <v>1</v>
      </c>
    </row>
    <row r="153" spans="1:11" x14ac:dyDescent="0.25">
      <c r="A153" s="5">
        <v>3416</v>
      </c>
      <c r="B153" s="4" t="s">
        <v>47</v>
      </c>
      <c r="C153" s="7">
        <v>6114</v>
      </c>
      <c r="D153" s="2" t="s">
        <v>453</v>
      </c>
      <c r="E153">
        <v>2</v>
      </c>
      <c r="H153">
        <v>1</v>
      </c>
      <c r="K153">
        <v>1</v>
      </c>
    </row>
    <row r="154" spans="1:11" x14ac:dyDescent="0.25">
      <c r="A154" s="5">
        <v>3417</v>
      </c>
      <c r="B154" s="4" t="s">
        <v>48</v>
      </c>
      <c r="C154" s="7">
        <v>4646</v>
      </c>
      <c r="D154" s="2" t="s">
        <v>453</v>
      </c>
      <c r="E154">
        <v>2</v>
      </c>
      <c r="H154">
        <v>1</v>
      </c>
      <c r="K154">
        <v>1</v>
      </c>
    </row>
    <row r="155" spans="1:11" x14ac:dyDescent="0.25">
      <c r="A155" s="5">
        <v>3418</v>
      </c>
      <c r="B155" s="4" t="s">
        <v>49</v>
      </c>
      <c r="C155" s="7">
        <v>7214</v>
      </c>
      <c r="D155" s="2" t="s">
        <v>453</v>
      </c>
      <c r="E155">
        <v>2</v>
      </c>
      <c r="H155">
        <v>1</v>
      </c>
      <c r="K155">
        <v>1</v>
      </c>
    </row>
    <row r="156" spans="1:11" x14ac:dyDescent="0.25">
      <c r="A156" s="5">
        <v>3419</v>
      </c>
      <c r="B156" s="4" t="s">
        <v>432</v>
      </c>
      <c r="C156" s="7">
        <v>3705</v>
      </c>
      <c r="D156" s="2" t="s">
        <v>453</v>
      </c>
      <c r="E156">
        <v>2</v>
      </c>
      <c r="H156">
        <v>1</v>
      </c>
      <c r="K156">
        <v>1</v>
      </c>
    </row>
    <row r="157" spans="1:11" x14ac:dyDescent="0.25">
      <c r="A157" s="5">
        <v>3420</v>
      </c>
      <c r="B157" s="4" t="s">
        <v>50</v>
      </c>
      <c r="C157" s="7">
        <v>21191</v>
      </c>
      <c r="D157" s="2" t="s">
        <v>453</v>
      </c>
      <c r="E157">
        <v>6</v>
      </c>
      <c r="H157">
        <v>3</v>
      </c>
      <c r="K157">
        <v>1</v>
      </c>
    </row>
    <row r="158" spans="1:11" x14ac:dyDescent="0.25">
      <c r="A158" s="5">
        <v>3421</v>
      </c>
      <c r="B158" s="4" t="s">
        <v>51</v>
      </c>
      <c r="C158" s="7">
        <v>6607</v>
      </c>
      <c r="D158" s="2" t="s">
        <v>453</v>
      </c>
      <c r="E158">
        <v>2</v>
      </c>
      <c r="H158">
        <v>1</v>
      </c>
      <c r="K158">
        <v>1</v>
      </c>
    </row>
    <row r="159" spans="1:11" x14ac:dyDescent="0.25">
      <c r="A159" s="5">
        <v>3422</v>
      </c>
      <c r="B159" s="4" t="s">
        <v>52</v>
      </c>
      <c r="C159" s="7">
        <v>4407</v>
      </c>
      <c r="D159" s="2" t="s">
        <v>453</v>
      </c>
      <c r="E159">
        <v>2</v>
      </c>
      <c r="H159">
        <v>1</v>
      </c>
      <c r="K159">
        <v>1</v>
      </c>
    </row>
    <row r="160" spans="1:11" x14ac:dyDescent="0.25">
      <c r="A160" s="5">
        <v>3423</v>
      </c>
      <c r="B160" s="4" t="s">
        <v>53</v>
      </c>
      <c r="C160" s="7">
        <v>2459</v>
      </c>
      <c r="D160" s="2" t="s">
        <v>453</v>
      </c>
      <c r="E160">
        <v>2</v>
      </c>
      <c r="H160">
        <v>1</v>
      </c>
      <c r="K160">
        <v>1</v>
      </c>
    </row>
    <row r="161" spans="1:11" x14ac:dyDescent="0.25">
      <c r="A161" s="5">
        <v>3424</v>
      </c>
      <c r="B161" s="4" t="s">
        <v>54</v>
      </c>
      <c r="C161" s="7">
        <v>1791</v>
      </c>
      <c r="D161" s="2" t="s">
        <v>453</v>
      </c>
      <c r="E161">
        <v>2</v>
      </c>
      <c r="H161">
        <v>1</v>
      </c>
      <c r="K161">
        <v>1</v>
      </c>
    </row>
    <row r="162" spans="1:11" x14ac:dyDescent="0.25">
      <c r="A162" s="5">
        <v>3425</v>
      </c>
      <c r="B162" s="4" t="s">
        <v>55</v>
      </c>
      <c r="C162" s="7">
        <v>1286</v>
      </c>
      <c r="D162" s="2" t="s">
        <v>453</v>
      </c>
      <c r="E162">
        <v>2</v>
      </c>
      <c r="H162">
        <v>1</v>
      </c>
      <c r="K162">
        <v>1</v>
      </c>
    </row>
    <row r="163" spans="1:11" x14ac:dyDescent="0.25">
      <c r="A163" s="5">
        <v>3426</v>
      </c>
      <c r="B163" s="4" t="s">
        <v>56</v>
      </c>
      <c r="C163" s="7">
        <v>1551</v>
      </c>
      <c r="D163" s="2" t="s">
        <v>453</v>
      </c>
      <c r="E163">
        <v>2</v>
      </c>
      <c r="H163">
        <v>1</v>
      </c>
      <c r="K163">
        <v>1</v>
      </c>
    </row>
    <row r="164" spans="1:11" x14ac:dyDescent="0.25">
      <c r="A164" s="5">
        <v>3427</v>
      </c>
      <c r="B164" s="4" t="s">
        <v>57</v>
      </c>
      <c r="C164" s="7">
        <v>5591</v>
      </c>
      <c r="D164" s="2" t="s">
        <v>453</v>
      </c>
      <c r="E164">
        <v>2</v>
      </c>
      <c r="H164">
        <v>1</v>
      </c>
      <c r="K164">
        <v>1</v>
      </c>
    </row>
    <row r="165" spans="1:11" x14ac:dyDescent="0.25">
      <c r="A165" s="5">
        <v>3428</v>
      </c>
      <c r="B165" s="4" t="s">
        <v>58</v>
      </c>
      <c r="C165" s="7">
        <v>2418</v>
      </c>
      <c r="D165" s="2" t="s">
        <v>453</v>
      </c>
      <c r="E165">
        <v>2</v>
      </c>
      <c r="H165">
        <v>1</v>
      </c>
      <c r="K165">
        <v>1</v>
      </c>
    </row>
    <row r="166" spans="1:11" x14ac:dyDescent="0.25">
      <c r="A166" s="5">
        <v>3429</v>
      </c>
      <c r="B166" s="4" t="s">
        <v>59</v>
      </c>
      <c r="C166" s="7">
        <v>1577</v>
      </c>
      <c r="D166" s="2" t="s">
        <v>453</v>
      </c>
      <c r="E166">
        <v>2</v>
      </c>
      <c r="H166">
        <v>1</v>
      </c>
      <c r="K166">
        <v>1</v>
      </c>
    </row>
    <row r="167" spans="1:11" x14ac:dyDescent="0.25">
      <c r="A167" s="5">
        <v>3430</v>
      </c>
      <c r="B167" s="4" t="s">
        <v>433</v>
      </c>
      <c r="C167" s="7">
        <v>1912</v>
      </c>
      <c r="D167" s="2" t="s">
        <v>453</v>
      </c>
      <c r="E167">
        <v>2</v>
      </c>
      <c r="H167">
        <v>1</v>
      </c>
      <c r="K167">
        <v>1</v>
      </c>
    </row>
    <row r="168" spans="1:11" x14ac:dyDescent="0.25">
      <c r="A168" s="5">
        <v>3431</v>
      </c>
      <c r="B168" s="4" t="s">
        <v>62</v>
      </c>
      <c r="C168" s="7">
        <v>2615</v>
      </c>
      <c r="D168" s="2" t="s">
        <v>453</v>
      </c>
      <c r="E168">
        <v>2</v>
      </c>
      <c r="H168">
        <v>1</v>
      </c>
      <c r="K168">
        <v>1</v>
      </c>
    </row>
    <row r="169" spans="1:11" x14ac:dyDescent="0.25">
      <c r="A169" s="5">
        <v>3432</v>
      </c>
      <c r="B169" s="4" t="s">
        <v>63</v>
      </c>
      <c r="C169" s="7">
        <v>2009</v>
      </c>
      <c r="D169" s="2" t="s">
        <v>453</v>
      </c>
      <c r="E169">
        <v>2</v>
      </c>
      <c r="H169">
        <v>1</v>
      </c>
      <c r="K169">
        <v>1</v>
      </c>
    </row>
    <row r="170" spans="1:11" x14ac:dyDescent="0.25">
      <c r="A170" s="5">
        <v>3433</v>
      </c>
      <c r="B170" s="4" t="s">
        <v>64</v>
      </c>
      <c r="C170" s="7">
        <v>2204</v>
      </c>
      <c r="D170" s="2" t="s">
        <v>453</v>
      </c>
      <c r="E170">
        <v>2</v>
      </c>
      <c r="H170">
        <v>1</v>
      </c>
      <c r="K170">
        <v>1</v>
      </c>
    </row>
    <row r="171" spans="1:11" x14ac:dyDescent="0.25">
      <c r="A171" s="5">
        <v>3434</v>
      </c>
      <c r="B171" s="4" t="s">
        <v>65</v>
      </c>
      <c r="C171" s="7">
        <v>2293</v>
      </c>
      <c r="D171" s="2" t="s">
        <v>453</v>
      </c>
      <c r="E171">
        <v>2</v>
      </c>
      <c r="H171">
        <v>1</v>
      </c>
      <c r="K171">
        <v>1</v>
      </c>
    </row>
    <row r="172" spans="1:11" x14ac:dyDescent="0.25">
      <c r="A172" s="5">
        <v>3435</v>
      </c>
      <c r="B172" s="4" t="s">
        <v>66</v>
      </c>
      <c r="C172" s="7">
        <v>3589</v>
      </c>
      <c r="D172" s="2" t="s">
        <v>453</v>
      </c>
      <c r="E172">
        <v>2</v>
      </c>
      <c r="H172">
        <v>1</v>
      </c>
      <c r="K172">
        <v>1</v>
      </c>
    </row>
    <row r="173" spans="1:11" x14ac:dyDescent="0.25">
      <c r="A173" s="5">
        <v>3436</v>
      </c>
      <c r="B173" s="4" t="s">
        <v>67</v>
      </c>
      <c r="C173" s="7">
        <v>5742</v>
      </c>
      <c r="D173" s="2" t="s">
        <v>453</v>
      </c>
      <c r="E173">
        <v>2</v>
      </c>
      <c r="H173">
        <v>1</v>
      </c>
      <c r="K173">
        <v>1</v>
      </c>
    </row>
    <row r="174" spans="1:11" x14ac:dyDescent="0.25">
      <c r="A174" s="5">
        <v>3437</v>
      </c>
      <c r="B174" s="4" t="s">
        <v>68</v>
      </c>
      <c r="C174" s="7">
        <v>5789</v>
      </c>
      <c r="D174" s="2" t="s">
        <v>453</v>
      </c>
      <c r="E174">
        <v>2</v>
      </c>
      <c r="H174">
        <v>1</v>
      </c>
      <c r="K174">
        <v>1</v>
      </c>
    </row>
    <row r="175" spans="1:11" x14ac:dyDescent="0.25">
      <c r="A175" s="5">
        <v>3438</v>
      </c>
      <c r="B175" s="4" t="s">
        <v>69</v>
      </c>
      <c r="C175" s="7">
        <v>3127</v>
      </c>
      <c r="D175" s="2" t="s">
        <v>453</v>
      </c>
      <c r="E175">
        <v>2</v>
      </c>
      <c r="H175">
        <v>1</v>
      </c>
      <c r="K175">
        <v>1</v>
      </c>
    </row>
    <row r="176" spans="1:11" x14ac:dyDescent="0.25">
      <c r="A176" s="5">
        <v>3439</v>
      </c>
      <c r="B176" s="4" t="s">
        <v>70</v>
      </c>
      <c r="C176" s="7">
        <v>4425</v>
      </c>
      <c r="D176" s="2" t="s">
        <v>453</v>
      </c>
      <c r="E176">
        <v>2</v>
      </c>
      <c r="H176">
        <v>1</v>
      </c>
      <c r="K176">
        <v>1</v>
      </c>
    </row>
    <row r="177" spans="1:11" x14ac:dyDescent="0.25">
      <c r="A177" s="5">
        <v>3440</v>
      </c>
      <c r="B177" s="4" t="s">
        <v>71</v>
      </c>
      <c r="C177" s="7">
        <v>5119</v>
      </c>
      <c r="D177" s="2" t="s">
        <v>453</v>
      </c>
      <c r="E177">
        <v>2</v>
      </c>
      <c r="H177">
        <v>1</v>
      </c>
      <c r="K177">
        <v>1</v>
      </c>
    </row>
    <row r="178" spans="1:11" x14ac:dyDescent="0.25">
      <c r="A178" s="5">
        <v>3441</v>
      </c>
      <c r="B178" s="4" t="s">
        <v>72</v>
      </c>
      <c r="C178" s="7">
        <v>6112</v>
      </c>
      <c r="D178" s="2" t="s">
        <v>453</v>
      </c>
      <c r="E178">
        <v>2</v>
      </c>
      <c r="H178">
        <v>1</v>
      </c>
      <c r="K178">
        <v>1</v>
      </c>
    </row>
    <row r="179" spans="1:11" x14ac:dyDescent="0.25">
      <c r="A179" s="5">
        <v>3442</v>
      </c>
      <c r="B179" s="4" t="s">
        <v>73</v>
      </c>
      <c r="C179" s="7">
        <v>14948</v>
      </c>
      <c r="D179" s="2" t="s">
        <v>453</v>
      </c>
      <c r="E179">
        <v>6</v>
      </c>
      <c r="H179">
        <v>2</v>
      </c>
      <c r="K179">
        <v>1</v>
      </c>
    </row>
    <row r="180" spans="1:11" x14ac:dyDescent="0.25">
      <c r="A180" s="5">
        <v>3443</v>
      </c>
      <c r="B180" s="4" t="s">
        <v>74</v>
      </c>
      <c r="C180" s="7">
        <v>13384</v>
      </c>
      <c r="D180" s="2" t="s">
        <v>453</v>
      </c>
      <c r="E180">
        <v>6</v>
      </c>
      <c r="H180">
        <v>2</v>
      </c>
      <c r="K180">
        <v>1</v>
      </c>
    </row>
    <row r="181" spans="1:11" x14ac:dyDescent="0.25">
      <c r="A181" s="5">
        <v>3446</v>
      </c>
      <c r="B181" s="4" t="s">
        <v>77</v>
      </c>
      <c r="C181" s="7">
        <v>13642</v>
      </c>
      <c r="D181" s="2" t="s">
        <v>453</v>
      </c>
      <c r="E181">
        <v>6</v>
      </c>
      <c r="H181">
        <v>2</v>
      </c>
      <c r="K181">
        <v>1</v>
      </c>
    </row>
    <row r="182" spans="1:11" x14ac:dyDescent="0.25">
      <c r="A182" s="5">
        <v>3447</v>
      </c>
      <c r="B182" s="4" t="s">
        <v>78</v>
      </c>
      <c r="C182" s="7">
        <v>5623</v>
      </c>
      <c r="D182" s="2" t="s">
        <v>453</v>
      </c>
      <c r="E182">
        <v>2</v>
      </c>
      <c r="H182">
        <v>1</v>
      </c>
      <c r="K182">
        <v>1</v>
      </c>
    </row>
    <row r="183" spans="1:11" x14ac:dyDescent="0.25">
      <c r="A183" s="5">
        <v>3448</v>
      </c>
      <c r="B183" s="4" t="s">
        <v>79</v>
      </c>
      <c r="C183" s="7">
        <v>6671</v>
      </c>
      <c r="D183" s="2" t="s">
        <v>453</v>
      </c>
      <c r="E183">
        <v>2</v>
      </c>
      <c r="H183">
        <v>1</v>
      </c>
      <c r="K183">
        <v>1</v>
      </c>
    </row>
    <row r="184" spans="1:11" x14ac:dyDescent="0.25">
      <c r="A184" s="5">
        <v>3449</v>
      </c>
      <c r="B184" s="4" t="s">
        <v>80</v>
      </c>
      <c r="C184" s="7">
        <v>2981</v>
      </c>
      <c r="D184" s="2" t="s">
        <v>453</v>
      </c>
      <c r="E184">
        <v>2</v>
      </c>
      <c r="H184">
        <v>1</v>
      </c>
      <c r="K184">
        <v>1</v>
      </c>
    </row>
    <row r="185" spans="1:11" x14ac:dyDescent="0.25">
      <c r="A185" s="5">
        <v>3450</v>
      </c>
      <c r="B185" s="4" t="s">
        <v>81</v>
      </c>
      <c r="C185" s="7">
        <v>1305</v>
      </c>
      <c r="D185" s="2" t="s">
        <v>453</v>
      </c>
      <c r="E185">
        <v>2</v>
      </c>
      <c r="H185">
        <v>1</v>
      </c>
      <c r="K185">
        <v>1</v>
      </c>
    </row>
    <row r="186" spans="1:11" x14ac:dyDescent="0.25">
      <c r="A186" s="5">
        <v>3451</v>
      </c>
      <c r="B186" s="4" t="s">
        <v>82</v>
      </c>
      <c r="C186" s="7">
        <v>6418</v>
      </c>
      <c r="D186" s="2" t="s">
        <v>453</v>
      </c>
      <c r="E186">
        <v>2</v>
      </c>
      <c r="H186">
        <v>1</v>
      </c>
      <c r="K186">
        <v>1</v>
      </c>
    </row>
    <row r="187" spans="1:11" x14ac:dyDescent="0.25">
      <c r="A187" s="5">
        <v>3452</v>
      </c>
      <c r="B187" s="4" t="s">
        <v>83</v>
      </c>
      <c r="C187" s="7">
        <v>2135</v>
      </c>
      <c r="D187" s="2" t="s">
        <v>453</v>
      </c>
      <c r="E187">
        <v>2</v>
      </c>
      <c r="H187">
        <v>1</v>
      </c>
      <c r="K187">
        <v>1</v>
      </c>
    </row>
    <row r="188" spans="1:11" x14ac:dyDescent="0.25">
      <c r="A188" s="5">
        <v>3453</v>
      </c>
      <c r="B188" s="4" t="s">
        <v>84</v>
      </c>
      <c r="C188" s="7">
        <v>3208</v>
      </c>
      <c r="D188" s="2" t="s">
        <v>453</v>
      </c>
      <c r="E188">
        <v>2</v>
      </c>
      <c r="H188">
        <v>1</v>
      </c>
      <c r="K188">
        <v>1</v>
      </c>
    </row>
    <row r="189" spans="1:11" x14ac:dyDescent="0.25">
      <c r="A189" s="5">
        <v>3454</v>
      </c>
      <c r="B189" s="4" t="s">
        <v>85</v>
      </c>
      <c r="C189" s="7">
        <v>1610</v>
      </c>
      <c r="D189" s="2" t="s">
        <v>453</v>
      </c>
      <c r="E189">
        <v>2</v>
      </c>
      <c r="H189">
        <v>1</v>
      </c>
      <c r="K189">
        <v>1</v>
      </c>
    </row>
    <row r="190" spans="1:11" x14ac:dyDescent="0.25">
      <c r="A190" s="5">
        <v>3801</v>
      </c>
      <c r="B190" s="4" t="s">
        <v>107</v>
      </c>
      <c r="C190" s="7">
        <v>27334</v>
      </c>
      <c r="D190" s="2" t="s">
        <v>435</v>
      </c>
      <c r="E190">
        <v>6</v>
      </c>
      <c r="H190">
        <v>3</v>
      </c>
      <c r="K190">
        <v>1</v>
      </c>
    </row>
    <row r="191" spans="1:11" x14ac:dyDescent="0.25">
      <c r="A191" s="5">
        <v>3802</v>
      </c>
      <c r="B191" s="4" t="s">
        <v>113</v>
      </c>
      <c r="C191" s="7">
        <v>24275</v>
      </c>
      <c r="D191" s="2" t="s">
        <v>435</v>
      </c>
      <c r="E191">
        <v>6</v>
      </c>
      <c r="H191">
        <v>3</v>
      </c>
      <c r="K191">
        <v>1</v>
      </c>
    </row>
    <row r="192" spans="1:11" x14ac:dyDescent="0.25">
      <c r="A192" s="5">
        <v>3803</v>
      </c>
      <c r="B192" s="4" t="s">
        <v>108</v>
      </c>
      <c r="C192" s="7">
        <v>55706</v>
      </c>
      <c r="D192" s="2" t="s">
        <v>435</v>
      </c>
      <c r="E192">
        <v>12</v>
      </c>
      <c r="H192">
        <v>8</v>
      </c>
      <c r="K192">
        <v>4</v>
      </c>
    </row>
    <row r="193" spans="1:11" x14ac:dyDescent="0.25">
      <c r="A193" s="5">
        <v>3804</v>
      </c>
      <c r="B193" s="4" t="s">
        <v>109</v>
      </c>
      <c r="C193" s="7">
        <v>63271</v>
      </c>
      <c r="D193" s="2" t="s">
        <v>435</v>
      </c>
      <c r="E193">
        <v>12</v>
      </c>
      <c r="H193">
        <v>8</v>
      </c>
      <c r="K193">
        <v>4</v>
      </c>
    </row>
    <row r="194" spans="1:11" x14ac:dyDescent="0.25">
      <c r="A194" s="5">
        <v>3805</v>
      </c>
      <c r="B194" s="4" t="s">
        <v>111</v>
      </c>
      <c r="C194" s="7">
        <v>47107</v>
      </c>
      <c r="D194" s="2" t="s">
        <v>435</v>
      </c>
      <c r="E194">
        <v>10</v>
      </c>
      <c r="H194">
        <v>6</v>
      </c>
      <c r="K194">
        <v>3</v>
      </c>
    </row>
    <row r="195" spans="1:11" x14ac:dyDescent="0.25">
      <c r="A195" s="5">
        <v>3806</v>
      </c>
      <c r="B195" s="4" t="s">
        <v>116</v>
      </c>
      <c r="C195" s="7">
        <v>36224</v>
      </c>
      <c r="D195" s="2" t="s">
        <v>435</v>
      </c>
      <c r="E195">
        <v>10</v>
      </c>
      <c r="H195">
        <v>4</v>
      </c>
      <c r="K195">
        <v>3</v>
      </c>
    </row>
    <row r="196" spans="1:11" x14ac:dyDescent="0.25">
      <c r="A196" s="5">
        <v>3807</v>
      </c>
      <c r="B196" s="4" t="s">
        <v>117</v>
      </c>
      <c r="C196" s="7">
        <v>54645</v>
      </c>
      <c r="D196" s="2" t="s">
        <v>435</v>
      </c>
      <c r="E196">
        <v>12</v>
      </c>
      <c r="H196">
        <v>8</v>
      </c>
      <c r="K196">
        <v>4</v>
      </c>
    </row>
    <row r="197" spans="1:11" x14ac:dyDescent="0.25">
      <c r="A197" s="5">
        <v>3808</v>
      </c>
      <c r="B197" s="4" t="s">
        <v>118</v>
      </c>
      <c r="C197" s="7">
        <v>12682</v>
      </c>
      <c r="D197" s="2" t="s">
        <v>435</v>
      </c>
      <c r="E197">
        <v>6</v>
      </c>
      <c r="H197">
        <v>2</v>
      </c>
      <c r="K197">
        <v>1</v>
      </c>
    </row>
    <row r="198" spans="1:11" x14ac:dyDescent="0.25">
      <c r="A198" s="5">
        <v>3811</v>
      </c>
      <c r="B198" s="4" t="s">
        <v>115</v>
      </c>
      <c r="C198" s="7">
        <v>26700</v>
      </c>
      <c r="D198" s="2" t="s">
        <v>435</v>
      </c>
      <c r="E198">
        <v>6</v>
      </c>
      <c r="H198">
        <v>3</v>
      </c>
      <c r="K198">
        <v>1</v>
      </c>
    </row>
    <row r="199" spans="1:11" x14ac:dyDescent="0.25">
      <c r="A199" s="5">
        <v>3812</v>
      </c>
      <c r="B199" s="4" t="s">
        <v>119</v>
      </c>
      <c r="C199" s="7">
        <v>2329</v>
      </c>
      <c r="D199" s="2" t="s">
        <v>435</v>
      </c>
      <c r="E199">
        <v>2</v>
      </c>
      <c r="H199">
        <v>1</v>
      </c>
      <c r="K199">
        <v>1</v>
      </c>
    </row>
    <row r="200" spans="1:11" x14ac:dyDescent="0.25">
      <c r="A200" s="5">
        <v>3813</v>
      </c>
      <c r="B200" s="4" t="s">
        <v>120</v>
      </c>
      <c r="C200" s="7">
        <v>14089</v>
      </c>
      <c r="D200" s="2" t="s">
        <v>435</v>
      </c>
      <c r="E200">
        <v>6</v>
      </c>
      <c r="H200">
        <v>2</v>
      </c>
      <c r="K200">
        <v>1</v>
      </c>
    </row>
    <row r="201" spans="1:11" x14ac:dyDescent="0.25">
      <c r="A201" s="5">
        <v>3814</v>
      </c>
      <c r="B201" s="4" t="s">
        <v>121</v>
      </c>
      <c r="C201" s="7">
        <v>10406</v>
      </c>
      <c r="D201" s="2" t="s">
        <v>435</v>
      </c>
      <c r="E201">
        <v>6</v>
      </c>
      <c r="H201">
        <v>2</v>
      </c>
      <c r="K201">
        <v>1</v>
      </c>
    </row>
    <row r="202" spans="1:11" x14ac:dyDescent="0.25">
      <c r="A202" s="5">
        <v>3815</v>
      </c>
      <c r="B202" s="4" t="s">
        <v>122</v>
      </c>
      <c r="C202" s="7">
        <v>4080</v>
      </c>
      <c r="D202" s="2" t="s">
        <v>435</v>
      </c>
      <c r="E202">
        <v>2</v>
      </c>
      <c r="H202">
        <v>1</v>
      </c>
      <c r="K202">
        <v>1</v>
      </c>
    </row>
    <row r="203" spans="1:11" x14ac:dyDescent="0.25">
      <c r="A203" s="5">
        <v>3816</v>
      </c>
      <c r="B203" s="4" t="s">
        <v>123</v>
      </c>
      <c r="C203" s="7">
        <v>6538</v>
      </c>
      <c r="D203" s="2" t="s">
        <v>435</v>
      </c>
      <c r="E203">
        <v>2</v>
      </c>
      <c r="H203">
        <v>1</v>
      </c>
      <c r="K203">
        <v>1</v>
      </c>
    </row>
    <row r="204" spans="1:11" x14ac:dyDescent="0.25">
      <c r="A204" s="5">
        <v>3817</v>
      </c>
      <c r="B204" s="4" t="s">
        <v>436</v>
      </c>
      <c r="C204" s="7">
        <v>10923</v>
      </c>
      <c r="D204" s="2" t="s">
        <v>435</v>
      </c>
      <c r="E204">
        <v>6</v>
      </c>
      <c r="H204">
        <v>2</v>
      </c>
      <c r="K204">
        <v>1</v>
      </c>
    </row>
    <row r="205" spans="1:11" x14ac:dyDescent="0.25">
      <c r="A205" s="5">
        <v>3818</v>
      </c>
      <c r="B205" s="4" t="s">
        <v>126</v>
      </c>
      <c r="C205" s="7">
        <v>5780</v>
      </c>
      <c r="D205" s="2" t="s">
        <v>435</v>
      </c>
      <c r="E205">
        <v>2</v>
      </c>
      <c r="H205">
        <v>1</v>
      </c>
      <c r="K205">
        <v>1</v>
      </c>
    </row>
    <row r="206" spans="1:11" x14ac:dyDescent="0.25">
      <c r="A206" s="5">
        <v>3819</v>
      </c>
      <c r="B206" s="4" t="s">
        <v>127</v>
      </c>
      <c r="C206" s="7">
        <v>1572</v>
      </c>
      <c r="D206" s="2" t="s">
        <v>435</v>
      </c>
      <c r="E206">
        <v>2</v>
      </c>
      <c r="H206">
        <v>1</v>
      </c>
      <c r="K206">
        <v>1</v>
      </c>
    </row>
    <row r="207" spans="1:11" x14ac:dyDescent="0.25">
      <c r="A207" s="5">
        <v>3820</v>
      </c>
      <c r="B207" s="4" t="s">
        <v>128</v>
      </c>
      <c r="C207" s="7">
        <v>2934</v>
      </c>
      <c r="D207" s="2" t="s">
        <v>435</v>
      </c>
      <c r="E207">
        <v>2</v>
      </c>
      <c r="H207">
        <v>1</v>
      </c>
      <c r="K207">
        <v>1</v>
      </c>
    </row>
    <row r="208" spans="1:11" x14ac:dyDescent="0.25">
      <c r="A208" s="5">
        <v>3821</v>
      </c>
      <c r="B208" s="4" t="s">
        <v>129</v>
      </c>
      <c r="C208" s="7">
        <v>2403</v>
      </c>
      <c r="D208" s="2" t="s">
        <v>435</v>
      </c>
      <c r="E208">
        <v>2</v>
      </c>
      <c r="H208">
        <v>1</v>
      </c>
      <c r="K208">
        <v>1</v>
      </c>
    </row>
    <row r="209" spans="1:11" x14ac:dyDescent="0.25">
      <c r="A209" s="5">
        <v>3822</v>
      </c>
      <c r="B209" s="4" t="s">
        <v>130</v>
      </c>
      <c r="C209" s="7">
        <v>1476</v>
      </c>
      <c r="D209" s="2" t="s">
        <v>435</v>
      </c>
      <c r="E209">
        <v>2</v>
      </c>
      <c r="H209">
        <v>1</v>
      </c>
      <c r="K209">
        <v>1</v>
      </c>
    </row>
    <row r="210" spans="1:11" x14ac:dyDescent="0.25">
      <c r="A210" s="5">
        <v>3823</v>
      </c>
      <c r="B210" s="4" t="s">
        <v>131</v>
      </c>
      <c r="C210" s="7">
        <v>1286</v>
      </c>
      <c r="D210" s="2" t="s">
        <v>435</v>
      </c>
      <c r="E210">
        <v>2</v>
      </c>
      <c r="H210">
        <v>1</v>
      </c>
      <c r="K210">
        <v>1</v>
      </c>
    </row>
    <row r="211" spans="1:11" x14ac:dyDescent="0.25">
      <c r="A211" s="5">
        <v>3824</v>
      </c>
      <c r="B211" s="4" t="s">
        <v>132</v>
      </c>
      <c r="C211" s="7">
        <v>2228</v>
      </c>
      <c r="D211" s="2" t="s">
        <v>435</v>
      </c>
      <c r="E211">
        <v>2</v>
      </c>
      <c r="H211">
        <v>1</v>
      </c>
      <c r="K211">
        <v>1</v>
      </c>
    </row>
    <row r="212" spans="1:11" x14ac:dyDescent="0.25">
      <c r="A212" s="5">
        <v>3825</v>
      </c>
      <c r="B212" s="4" t="s">
        <v>133</v>
      </c>
      <c r="C212" s="7">
        <v>3723</v>
      </c>
      <c r="D212" s="2" t="s">
        <v>435</v>
      </c>
      <c r="E212">
        <v>2</v>
      </c>
      <c r="H212">
        <v>1</v>
      </c>
      <c r="K212">
        <v>1</v>
      </c>
    </row>
    <row r="213" spans="1:11" x14ac:dyDescent="0.25">
      <c r="A213" s="5">
        <v>4201</v>
      </c>
      <c r="B213" s="4" t="s">
        <v>134</v>
      </c>
      <c r="C213" s="7">
        <v>6848</v>
      </c>
      <c r="D213" s="2" t="s">
        <v>455</v>
      </c>
      <c r="E213">
        <v>2</v>
      </c>
      <c r="H213">
        <v>1</v>
      </c>
      <c r="K213">
        <v>1</v>
      </c>
    </row>
    <row r="214" spans="1:11" x14ac:dyDescent="0.25">
      <c r="A214" s="5">
        <v>4202</v>
      </c>
      <c r="B214" s="4" t="s">
        <v>135</v>
      </c>
      <c r="C214" s="7">
        <v>23246</v>
      </c>
      <c r="D214" s="2" t="s">
        <v>455</v>
      </c>
      <c r="E214">
        <v>6</v>
      </c>
      <c r="H214">
        <v>3</v>
      </c>
      <c r="K214">
        <v>1</v>
      </c>
    </row>
    <row r="215" spans="1:11" x14ac:dyDescent="0.25">
      <c r="A215" s="5">
        <v>4203</v>
      </c>
      <c r="B215" s="4" t="s">
        <v>136</v>
      </c>
      <c r="C215" s="7">
        <v>44785</v>
      </c>
      <c r="D215" s="2" t="s">
        <v>455</v>
      </c>
      <c r="E215">
        <v>10</v>
      </c>
      <c r="H215">
        <v>6</v>
      </c>
      <c r="K215">
        <v>3</v>
      </c>
    </row>
    <row r="216" spans="1:11" x14ac:dyDescent="0.25">
      <c r="A216" s="5">
        <v>4204</v>
      </c>
      <c r="B216" s="4" t="s">
        <v>149</v>
      </c>
      <c r="C216" s="7">
        <v>110391</v>
      </c>
      <c r="D216" s="2" t="s">
        <v>455</v>
      </c>
      <c r="E216">
        <v>26</v>
      </c>
      <c r="H216">
        <v>9</v>
      </c>
      <c r="K216">
        <v>8</v>
      </c>
    </row>
    <row r="217" spans="1:11" x14ac:dyDescent="0.25">
      <c r="A217" s="5">
        <v>4205</v>
      </c>
      <c r="B217" s="4" t="s">
        <v>159</v>
      </c>
      <c r="C217" s="7">
        <v>22909</v>
      </c>
      <c r="D217" s="2" t="s">
        <v>455</v>
      </c>
      <c r="E217">
        <v>6</v>
      </c>
      <c r="H217">
        <v>3</v>
      </c>
      <c r="K217">
        <v>1</v>
      </c>
    </row>
    <row r="218" spans="1:11" x14ac:dyDescent="0.25">
      <c r="A218" s="5">
        <v>4206</v>
      </c>
      <c r="B218" s="4" t="s">
        <v>151</v>
      </c>
      <c r="C218" s="7">
        <v>9695</v>
      </c>
      <c r="D218" s="2" t="s">
        <v>455</v>
      </c>
      <c r="E218">
        <v>2</v>
      </c>
      <c r="H218">
        <v>1</v>
      </c>
      <c r="K218">
        <v>1</v>
      </c>
    </row>
    <row r="219" spans="1:11" x14ac:dyDescent="0.25">
      <c r="A219" s="5">
        <v>4207</v>
      </c>
      <c r="B219" s="4" t="s">
        <v>152</v>
      </c>
      <c r="C219" s="7">
        <v>9066</v>
      </c>
      <c r="D219" s="2" t="s">
        <v>455</v>
      </c>
      <c r="E219">
        <v>2</v>
      </c>
      <c r="H219">
        <v>1</v>
      </c>
      <c r="K219">
        <v>1</v>
      </c>
    </row>
    <row r="220" spans="1:11" x14ac:dyDescent="0.25">
      <c r="A220" s="5">
        <v>4211</v>
      </c>
      <c r="B220" s="4" t="s">
        <v>137</v>
      </c>
      <c r="C220" s="7">
        <v>2454</v>
      </c>
      <c r="D220" s="2" t="s">
        <v>455</v>
      </c>
      <c r="E220">
        <v>2</v>
      </c>
      <c r="H220">
        <v>1</v>
      </c>
      <c r="K220">
        <v>1</v>
      </c>
    </row>
    <row r="221" spans="1:11" x14ac:dyDescent="0.25">
      <c r="A221" s="5">
        <v>4212</v>
      </c>
      <c r="B221" s="4" t="s">
        <v>138</v>
      </c>
      <c r="C221" s="7">
        <v>2093</v>
      </c>
      <c r="D221" s="2" t="s">
        <v>455</v>
      </c>
      <c r="E221">
        <v>2</v>
      </c>
      <c r="H221">
        <v>1</v>
      </c>
      <c r="K221">
        <v>1</v>
      </c>
    </row>
    <row r="222" spans="1:11" x14ac:dyDescent="0.25">
      <c r="A222" s="5">
        <v>4213</v>
      </c>
      <c r="B222" s="4" t="s">
        <v>139</v>
      </c>
      <c r="C222" s="7">
        <v>6069</v>
      </c>
      <c r="D222" s="2" t="s">
        <v>455</v>
      </c>
      <c r="E222">
        <v>2</v>
      </c>
      <c r="H222">
        <v>1</v>
      </c>
      <c r="K222">
        <v>1</v>
      </c>
    </row>
    <row r="223" spans="1:11" x14ac:dyDescent="0.25">
      <c r="A223" s="5">
        <v>4214</v>
      </c>
      <c r="B223" s="4" t="s">
        <v>140</v>
      </c>
      <c r="C223" s="7">
        <v>5845</v>
      </c>
      <c r="D223" s="2" t="s">
        <v>455</v>
      </c>
      <c r="E223">
        <v>2</v>
      </c>
      <c r="H223">
        <v>1</v>
      </c>
      <c r="K223">
        <v>1</v>
      </c>
    </row>
    <row r="224" spans="1:11" x14ac:dyDescent="0.25">
      <c r="A224" s="5">
        <v>4215</v>
      </c>
      <c r="B224" s="4" t="s">
        <v>141</v>
      </c>
      <c r="C224" s="7">
        <v>10990</v>
      </c>
      <c r="D224" s="2" t="s">
        <v>455</v>
      </c>
      <c r="E224">
        <v>6</v>
      </c>
      <c r="H224">
        <v>2</v>
      </c>
      <c r="K224">
        <v>1</v>
      </c>
    </row>
    <row r="225" spans="1:11" x14ac:dyDescent="0.25">
      <c r="A225" s="5">
        <v>4216</v>
      </c>
      <c r="B225" s="4" t="s">
        <v>142</v>
      </c>
      <c r="C225" s="7">
        <v>5212</v>
      </c>
      <c r="D225" s="2" t="s">
        <v>455</v>
      </c>
      <c r="E225">
        <v>2</v>
      </c>
      <c r="H225">
        <v>1</v>
      </c>
      <c r="K225">
        <v>1</v>
      </c>
    </row>
    <row r="226" spans="1:11" x14ac:dyDescent="0.25">
      <c r="A226" s="5">
        <v>4217</v>
      </c>
      <c r="B226" s="4" t="s">
        <v>143</v>
      </c>
      <c r="C226" s="7">
        <v>1848</v>
      </c>
      <c r="D226" s="2" t="s">
        <v>455</v>
      </c>
      <c r="E226">
        <v>2</v>
      </c>
      <c r="H226">
        <v>1</v>
      </c>
      <c r="K226">
        <v>1</v>
      </c>
    </row>
    <row r="227" spans="1:11" x14ac:dyDescent="0.25">
      <c r="A227" s="5">
        <v>4218</v>
      </c>
      <c r="B227" s="4" t="s">
        <v>144</v>
      </c>
      <c r="C227" s="7">
        <v>1326</v>
      </c>
      <c r="D227" s="2" t="s">
        <v>455</v>
      </c>
      <c r="E227">
        <v>2</v>
      </c>
      <c r="H227">
        <v>1</v>
      </c>
      <c r="K227">
        <v>1</v>
      </c>
    </row>
    <row r="228" spans="1:11" x14ac:dyDescent="0.25">
      <c r="A228" s="5">
        <v>4219</v>
      </c>
      <c r="B228" s="4" t="s">
        <v>145</v>
      </c>
      <c r="C228" s="7">
        <v>3638</v>
      </c>
      <c r="D228" s="2" t="s">
        <v>455</v>
      </c>
      <c r="E228">
        <v>2</v>
      </c>
      <c r="H228">
        <v>1</v>
      </c>
      <c r="K228">
        <v>1</v>
      </c>
    </row>
    <row r="229" spans="1:11" x14ac:dyDescent="0.25">
      <c r="A229" s="5">
        <v>4220</v>
      </c>
      <c r="B229" s="4" t="s">
        <v>146</v>
      </c>
      <c r="C229" s="7">
        <v>1192</v>
      </c>
      <c r="D229" s="2" t="s">
        <v>455</v>
      </c>
      <c r="E229">
        <v>2</v>
      </c>
      <c r="H229">
        <v>1</v>
      </c>
      <c r="K229">
        <v>1</v>
      </c>
    </row>
    <row r="230" spans="1:11" x14ac:dyDescent="0.25">
      <c r="A230" s="5">
        <v>4221</v>
      </c>
      <c r="B230" s="4" t="s">
        <v>147</v>
      </c>
      <c r="C230" s="7">
        <v>1156</v>
      </c>
      <c r="D230" s="2" t="s">
        <v>455</v>
      </c>
      <c r="E230">
        <v>2</v>
      </c>
      <c r="H230">
        <v>1</v>
      </c>
      <c r="K230">
        <v>1</v>
      </c>
    </row>
    <row r="231" spans="1:11" x14ac:dyDescent="0.25">
      <c r="A231" s="5">
        <v>4222</v>
      </c>
      <c r="B231" s="4" t="s">
        <v>148</v>
      </c>
      <c r="C231" s="7">
        <v>953</v>
      </c>
      <c r="D231" s="2" t="s">
        <v>455</v>
      </c>
      <c r="E231">
        <v>2</v>
      </c>
      <c r="H231">
        <v>1</v>
      </c>
      <c r="K231">
        <v>1</v>
      </c>
    </row>
    <row r="232" spans="1:11" x14ac:dyDescent="0.25">
      <c r="A232" s="5">
        <v>4223</v>
      </c>
      <c r="B232" s="4" t="s">
        <v>153</v>
      </c>
      <c r="C232" s="7">
        <v>14630</v>
      </c>
      <c r="D232" s="2" t="s">
        <v>455</v>
      </c>
      <c r="E232">
        <v>6</v>
      </c>
      <c r="H232">
        <v>2</v>
      </c>
      <c r="K232">
        <v>1</v>
      </c>
    </row>
    <row r="233" spans="1:11" x14ac:dyDescent="0.25">
      <c r="A233" s="5">
        <v>4224</v>
      </c>
      <c r="B233" s="4" t="s">
        <v>157</v>
      </c>
      <c r="C233" s="7">
        <v>939</v>
      </c>
      <c r="D233" s="2" t="s">
        <v>455</v>
      </c>
      <c r="E233">
        <v>2</v>
      </c>
      <c r="H233">
        <v>1</v>
      </c>
      <c r="K233">
        <v>1</v>
      </c>
    </row>
    <row r="234" spans="1:11" x14ac:dyDescent="0.25">
      <c r="A234" s="5">
        <v>4225</v>
      </c>
      <c r="B234" s="4" t="s">
        <v>160</v>
      </c>
      <c r="C234" s="7">
        <v>10389</v>
      </c>
      <c r="D234" s="2" t="s">
        <v>455</v>
      </c>
      <c r="E234">
        <v>6</v>
      </c>
      <c r="H234">
        <v>2</v>
      </c>
      <c r="K234">
        <v>1</v>
      </c>
    </row>
    <row r="235" spans="1:11" x14ac:dyDescent="0.25">
      <c r="A235" s="5">
        <v>4226</v>
      </c>
      <c r="B235" s="4" t="s">
        <v>161</v>
      </c>
      <c r="C235" s="7">
        <v>1683</v>
      </c>
      <c r="D235" s="2" t="s">
        <v>455</v>
      </c>
      <c r="E235">
        <v>2</v>
      </c>
      <c r="H235">
        <v>1</v>
      </c>
      <c r="K235">
        <v>1</v>
      </c>
    </row>
    <row r="236" spans="1:11" x14ac:dyDescent="0.25">
      <c r="A236" s="5">
        <v>4227</v>
      </c>
      <c r="B236" s="4" t="s">
        <v>162</v>
      </c>
      <c r="C236" s="7">
        <v>6048</v>
      </c>
      <c r="D236" s="2" t="s">
        <v>455</v>
      </c>
      <c r="E236">
        <v>2</v>
      </c>
      <c r="H236">
        <v>1</v>
      </c>
      <c r="K236">
        <v>1</v>
      </c>
    </row>
    <row r="237" spans="1:11" x14ac:dyDescent="0.25">
      <c r="A237" s="5">
        <v>4228</v>
      </c>
      <c r="B237" s="4" t="s">
        <v>163</v>
      </c>
      <c r="C237" s="7">
        <v>1839</v>
      </c>
      <c r="D237" s="2" t="s">
        <v>455</v>
      </c>
      <c r="E237">
        <v>2</v>
      </c>
      <c r="H237">
        <v>1</v>
      </c>
      <c r="K237">
        <v>1</v>
      </c>
    </row>
    <row r="238" spans="1:11" x14ac:dyDescent="0.25">
      <c r="A238" s="5">
        <v>4601</v>
      </c>
      <c r="B238" s="4" t="s">
        <v>190</v>
      </c>
      <c r="C238" s="7">
        <v>281190</v>
      </c>
      <c r="D238" s="2" t="s">
        <v>442</v>
      </c>
      <c r="E238">
        <v>29</v>
      </c>
      <c r="H238">
        <v>14</v>
      </c>
      <c r="K238">
        <v>12</v>
      </c>
    </row>
    <row r="239" spans="1:11" x14ac:dyDescent="0.25">
      <c r="A239" s="5">
        <v>4602</v>
      </c>
      <c r="B239" s="4" t="s">
        <v>417</v>
      </c>
      <c r="C239" s="7">
        <v>17822</v>
      </c>
      <c r="D239" s="2" t="s">
        <v>442</v>
      </c>
      <c r="E239">
        <v>6</v>
      </c>
      <c r="H239">
        <v>2</v>
      </c>
      <c r="K239">
        <v>1</v>
      </c>
    </row>
    <row r="240" spans="1:11" x14ac:dyDescent="0.25">
      <c r="A240" s="5">
        <v>4611</v>
      </c>
      <c r="B240" s="4" t="s">
        <v>191</v>
      </c>
      <c r="C240" s="7">
        <v>4077</v>
      </c>
      <c r="D240" s="2" t="s">
        <v>442</v>
      </c>
      <c r="E240">
        <v>2</v>
      </c>
      <c r="H240">
        <v>1</v>
      </c>
      <c r="K240">
        <v>1</v>
      </c>
    </row>
    <row r="241" spans="1:11" x14ac:dyDescent="0.25">
      <c r="A241" s="5">
        <v>4612</v>
      </c>
      <c r="B241" s="4" t="s">
        <v>192</v>
      </c>
      <c r="C241" s="7">
        <v>5721</v>
      </c>
      <c r="D241" s="2" t="s">
        <v>442</v>
      </c>
      <c r="E241">
        <v>2</v>
      </c>
      <c r="H241">
        <v>1</v>
      </c>
      <c r="K241">
        <v>1</v>
      </c>
    </row>
    <row r="242" spans="1:11" x14ac:dyDescent="0.25">
      <c r="A242" s="5">
        <v>4613</v>
      </c>
      <c r="B242" s="4" t="s">
        <v>193</v>
      </c>
      <c r="C242" s="7">
        <v>11960</v>
      </c>
      <c r="D242" s="2" t="s">
        <v>442</v>
      </c>
      <c r="E242">
        <v>6</v>
      </c>
      <c r="H242">
        <v>2</v>
      </c>
      <c r="K242">
        <v>1</v>
      </c>
    </row>
    <row r="243" spans="1:11" x14ac:dyDescent="0.25">
      <c r="A243" s="5">
        <v>4614</v>
      </c>
      <c r="B243" s="4" t="s">
        <v>194</v>
      </c>
      <c r="C243" s="7">
        <v>18699</v>
      </c>
      <c r="D243" s="2" t="s">
        <v>442</v>
      </c>
      <c r="E243">
        <v>6</v>
      </c>
      <c r="H243">
        <v>2</v>
      </c>
      <c r="K243">
        <v>1</v>
      </c>
    </row>
    <row r="244" spans="1:11" x14ac:dyDescent="0.25">
      <c r="A244" s="5">
        <v>4615</v>
      </c>
      <c r="B244" s="4" t="s">
        <v>195</v>
      </c>
      <c r="C244" s="7">
        <v>3201</v>
      </c>
      <c r="D244" s="2" t="s">
        <v>442</v>
      </c>
      <c r="E244">
        <v>2</v>
      </c>
      <c r="H244">
        <v>1</v>
      </c>
      <c r="K244">
        <v>1</v>
      </c>
    </row>
    <row r="245" spans="1:11" x14ac:dyDescent="0.25">
      <c r="A245" s="5">
        <v>4616</v>
      </c>
      <c r="B245" s="4" t="s">
        <v>196</v>
      </c>
      <c r="C245" s="7">
        <v>2846</v>
      </c>
      <c r="D245" s="2" t="s">
        <v>442</v>
      </c>
      <c r="E245">
        <v>2</v>
      </c>
      <c r="H245">
        <v>1</v>
      </c>
      <c r="K245">
        <v>1</v>
      </c>
    </row>
    <row r="246" spans="1:11" x14ac:dyDescent="0.25">
      <c r="A246" s="5">
        <v>4617</v>
      </c>
      <c r="B246" s="4" t="s">
        <v>197</v>
      </c>
      <c r="C246" s="7">
        <v>13137</v>
      </c>
      <c r="D246" s="2" t="s">
        <v>442</v>
      </c>
      <c r="E246">
        <v>6</v>
      </c>
      <c r="H246">
        <v>2</v>
      </c>
      <c r="K246">
        <v>1</v>
      </c>
    </row>
    <row r="247" spans="1:11" x14ac:dyDescent="0.25">
      <c r="A247" s="5">
        <v>4618</v>
      </c>
      <c r="B247" s="4" t="s">
        <v>200</v>
      </c>
      <c r="C247" s="7">
        <v>11152</v>
      </c>
      <c r="D247" s="2" t="s">
        <v>442</v>
      </c>
      <c r="E247">
        <v>6</v>
      </c>
      <c r="H247">
        <v>2</v>
      </c>
      <c r="K247">
        <v>1</v>
      </c>
    </row>
    <row r="248" spans="1:11" x14ac:dyDescent="0.25">
      <c r="A248" s="5">
        <v>4619</v>
      </c>
      <c r="B248" s="4" t="s">
        <v>201</v>
      </c>
      <c r="C248" s="7">
        <v>906</v>
      </c>
      <c r="D248" s="2" t="s">
        <v>442</v>
      </c>
      <c r="E248">
        <v>2</v>
      </c>
      <c r="H248">
        <v>1</v>
      </c>
      <c r="K248">
        <v>1</v>
      </c>
    </row>
    <row r="249" spans="1:11" x14ac:dyDescent="0.25">
      <c r="A249" s="5">
        <v>4620</v>
      </c>
      <c r="B249" s="4" t="s">
        <v>202</v>
      </c>
      <c r="C249" s="7">
        <v>1093</v>
      </c>
      <c r="D249" s="2" t="s">
        <v>442</v>
      </c>
      <c r="E249">
        <v>2</v>
      </c>
      <c r="H249">
        <v>1</v>
      </c>
      <c r="K249">
        <v>1</v>
      </c>
    </row>
    <row r="250" spans="1:11" x14ac:dyDescent="0.25">
      <c r="A250" s="5">
        <v>4621</v>
      </c>
      <c r="B250" s="4" t="s">
        <v>204</v>
      </c>
      <c r="C250" s="7">
        <v>15543</v>
      </c>
      <c r="D250" s="2" t="s">
        <v>442</v>
      </c>
      <c r="E250">
        <v>6</v>
      </c>
      <c r="H250">
        <v>2</v>
      </c>
      <c r="K250">
        <v>1</v>
      </c>
    </row>
    <row r="251" spans="1:11" x14ac:dyDescent="0.25">
      <c r="A251" s="5">
        <v>4622</v>
      </c>
      <c r="B251" s="4" t="s">
        <v>205</v>
      </c>
      <c r="C251" s="7">
        <v>8441</v>
      </c>
      <c r="D251" s="2" t="s">
        <v>442</v>
      </c>
      <c r="E251">
        <v>2</v>
      </c>
      <c r="H251">
        <v>1</v>
      </c>
      <c r="K251">
        <v>1</v>
      </c>
    </row>
    <row r="252" spans="1:11" x14ac:dyDescent="0.25">
      <c r="A252" s="5">
        <v>4623</v>
      </c>
      <c r="B252" s="4" t="s">
        <v>207</v>
      </c>
      <c r="C252" s="7">
        <v>2465</v>
      </c>
      <c r="D252" s="2" t="s">
        <v>442</v>
      </c>
      <c r="E252">
        <v>2</v>
      </c>
      <c r="H252">
        <v>1</v>
      </c>
      <c r="K252">
        <v>1</v>
      </c>
    </row>
    <row r="253" spans="1:11" x14ac:dyDescent="0.25">
      <c r="A253" s="5">
        <v>4624</v>
      </c>
      <c r="B253" s="4" t="s">
        <v>418</v>
      </c>
      <c r="C253" s="7">
        <v>24665</v>
      </c>
      <c r="D253" s="2" t="s">
        <v>442</v>
      </c>
      <c r="E253">
        <v>6</v>
      </c>
      <c r="H253">
        <v>3</v>
      </c>
      <c r="K253">
        <v>1</v>
      </c>
    </row>
    <row r="254" spans="1:11" x14ac:dyDescent="0.25">
      <c r="A254" s="5">
        <v>4625</v>
      </c>
      <c r="B254" s="4" t="s">
        <v>209</v>
      </c>
      <c r="C254" s="7">
        <v>5212</v>
      </c>
      <c r="D254" s="2" t="s">
        <v>442</v>
      </c>
      <c r="E254">
        <v>2</v>
      </c>
      <c r="H254">
        <v>1</v>
      </c>
      <c r="K254">
        <v>1</v>
      </c>
    </row>
    <row r="255" spans="1:11" x14ac:dyDescent="0.25">
      <c r="A255" s="5">
        <v>4626</v>
      </c>
      <c r="B255" s="4" t="s">
        <v>217</v>
      </c>
      <c r="C255" s="7">
        <v>38117</v>
      </c>
      <c r="D255" s="2" t="s">
        <v>442</v>
      </c>
      <c r="E255">
        <v>10</v>
      </c>
      <c r="H255">
        <v>4</v>
      </c>
      <c r="K255">
        <v>3</v>
      </c>
    </row>
    <row r="256" spans="1:11" x14ac:dyDescent="0.25">
      <c r="A256" s="5">
        <v>4627</v>
      </c>
      <c r="B256" s="4" t="s">
        <v>212</v>
      </c>
      <c r="C256" s="7">
        <v>29275</v>
      </c>
      <c r="D256" s="2" t="s">
        <v>442</v>
      </c>
      <c r="E256">
        <v>6</v>
      </c>
      <c r="H256">
        <v>3</v>
      </c>
      <c r="K256">
        <v>1</v>
      </c>
    </row>
    <row r="257" spans="1:11" x14ac:dyDescent="0.25">
      <c r="A257" s="5">
        <v>4628</v>
      </c>
      <c r="B257" s="4" t="s">
        <v>213</v>
      </c>
      <c r="C257" s="7">
        <v>4045</v>
      </c>
      <c r="D257" s="2" t="s">
        <v>442</v>
      </c>
      <c r="E257">
        <v>2</v>
      </c>
      <c r="H257">
        <v>1</v>
      </c>
      <c r="K257">
        <v>1</v>
      </c>
    </row>
    <row r="258" spans="1:11" x14ac:dyDescent="0.25">
      <c r="A258" s="5">
        <v>4629</v>
      </c>
      <c r="B258" s="4" t="s">
        <v>214</v>
      </c>
      <c r="C258" s="7">
        <v>380</v>
      </c>
      <c r="D258" s="2" t="s">
        <v>442</v>
      </c>
      <c r="E258">
        <v>2</v>
      </c>
      <c r="H258">
        <v>1</v>
      </c>
      <c r="K258">
        <v>1</v>
      </c>
    </row>
    <row r="259" spans="1:11" x14ac:dyDescent="0.25">
      <c r="A259" s="5">
        <v>4630</v>
      </c>
      <c r="B259" s="4" t="s">
        <v>215</v>
      </c>
      <c r="C259" s="7">
        <v>8120</v>
      </c>
      <c r="D259" s="2" t="s">
        <v>442</v>
      </c>
      <c r="E259">
        <v>2</v>
      </c>
      <c r="H259">
        <v>1</v>
      </c>
      <c r="K259">
        <v>1</v>
      </c>
    </row>
    <row r="260" spans="1:11" x14ac:dyDescent="0.25">
      <c r="A260" s="5">
        <v>4631</v>
      </c>
      <c r="B260" s="4" t="s">
        <v>419</v>
      </c>
      <c r="C260" s="7">
        <v>29090</v>
      </c>
      <c r="D260" s="2" t="s">
        <v>442</v>
      </c>
      <c r="E260">
        <v>6</v>
      </c>
      <c r="H260">
        <v>3</v>
      </c>
      <c r="K260">
        <v>1</v>
      </c>
    </row>
    <row r="261" spans="1:11" x14ac:dyDescent="0.25">
      <c r="A261" s="5">
        <v>4632</v>
      </c>
      <c r="B261" s="4" t="s">
        <v>220</v>
      </c>
      <c r="C261" s="7">
        <v>2887</v>
      </c>
      <c r="D261" s="2" t="s">
        <v>442</v>
      </c>
      <c r="E261">
        <v>2</v>
      </c>
      <c r="H261">
        <v>1</v>
      </c>
      <c r="K261">
        <v>1</v>
      </c>
    </row>
    <row r="262" spans="1:11" x14ac:dyDescent="0.25">
      <c r="A262" s="5">
        <v>4633</v>
      </c>
      <c r="B262" s="4" t="s">
        <v>221</v>
      </c>
      <c r="C262" s="7">
        <v>562</v>
      </c>
      <c r="D262" s="2" t="s">
        <v>442</v>
      </c>
      <c r="E262">
        <v>2</v>
      </c>
      <c r="H262">
        <v>1</v>
      </c>
      <c r="K262">
        <v>1</v>
      </c>
    </row>
    <row r="263" spans="1:11" x14ac:dyDescent="0.25">
      <c r="A263" s="5">
        <v>4634</v>
      </c>
      <c r="B263" s="4" t="s">
        <v>222</v>
      </c>
      <c r="C263" s="7">
        <v>1711</v>
      </c>
      <c r="D263" s="2" t="s">
        <v>442</v>
      </c>
      <c r="E263">
        <v>2</v>
      </c>
      <c r="H263">
        <v>1</v>
      </c>
      <c r="K263">
        <v>1</v>
      </c>
    </row>
    <row r="264" spans="1:11" x14ac:dyDescent="0.25">
      <c r="A264" s="5">
        <v>4635</v>
      </c>
      <c r="B264" s="4" t="s">
        <v>224</v>
      </c>
      <c r="C264" s="7">
        <v>2322</v>
      </c>
      <c r="D264" s="2" t="s">
        <v>442</v>
      </c>
      <c r="E264">
        <v>2</v>
      </c>
      <c r="H264">
        <v>1</v>
      </c>
      <c r="K264">
        <v>1</v>
      </c>
    </row>
    <row r="265" spans="1:11" x14ac:dyDescent="0.25">
      <c r="A265" s="5">
        <v>4636</v>
      </c>
      <c r="B265" s="4" t="s">
        <v>225</v>
      </c>
      <c r="C265" s="7">
        <v>820</v>
      </c>
      <c r="D265" s="2" t="s">
        <v>442</v>
      </c>
      <c r="E265">
        <v>2</v>
      </c>
      <c r="H265">
        <v>1</v>
      </c>
      <c r="K265">
        <v>1</v>
      </c>
    </row>
    <row r="266" spans="1:11" x14ac:dyDescent="0.25">
      <c r="A266" s="5">
        <v>4637</v>
      </c>
      <c r="B266" s="4" t="s">
        <v>226</v>
      </c>
      <c r="C266" s="7">
        <v>1366</v>
      </c>
      <c r="D266" s="2" t="s">
        <v>442</v>
      </c>
      <c r="E266">
        <v>2</v>
      </c>
      <c r="H266">
        <v>1</v>
      </c>
      <c r="K266">
        <v>1</v>
      </c>
    </row>
    <row r="267" spans="1:11" x14ac:dyDescent="0.25">
      <c r="A267" s="5">
        <v>4638</v>
      </c>
      <c r="B267" s="4" t="s">
        <v>227</v>
      </c>
      <c r="C267" s="7">
        <v>4091</v>
      </c>
      <c r="D267" s="2" t="s">
        <v>442</v>
      </c>
      <c r="E267">
        <v>2</v>
      </c>
      <c r="H267">
        <v>1</v>
      </c>
      <c r="K267">
        <v>1</v>
      </c>
    </row>
    <row r="268" spans="1:11" x14ac:dyDescent="0.25">
      <c r="A268" s="5">
        <v>4639</v>
      </c>
      <c r="B268" s="4" t="s">
        <v>228</v>
      </c>
      <c r="C268" s="7">
        <v>2672</v>
      </c>
      <c r="D268" s="2" t="s">
        <v>442</v>
      </c>
      <c r="E268">
        <v>2</v>
      </c>
      <c r="H268">
        <v>1</v>
      </c>
      <c r="K268">
        <v>1</v>
      </c>
    </row>
    <row r="269" spans="1:11" x14ac:dyDescent="0.25">
      <c r="A269" s="5">
        <v>4640</v>
      </c>
      <c r="B269" s="4" t="s">
        <v>231</v>
      </c>
      <c r="C269" s="7">
        <v>11801</v>
      </c>
      <c r="D269" s="2" t="s">
        <v>442</v>
      </c>
      <c r="E269">
        <v>6</v>
      </c>
      <c r="H269">
        <v>2</v>
      </c>
      <c r="K269">
        <v>1</v>
      </c>
    </row>
    <row r="270" spans="1:11" x14ac:dyDescent="0.25">
      <c r="A270" s="5">
        <v>4641</v>
      </c>
      <c r="B270" s="4" t="s">
        <v>232</v>
      </c>
      <c r="C270" s="7">
        <v>1764</v>
      </c>
      <c r="D270" s="2" t="s">
        <v>442</v>
      </c>
      <c r="E270">
        <v>2</v>
      </c>
      <c r="H270">
        <v>1</v>
      </c>
      <c r="K270">
        <v>1</v>
      </c>
    </row>
    <row r="271" spans="1:11" x14ac:dyDescent="0.25">
      <c r="A271" s="5">
        <v>4642</v>
      </c>
      <c r="B271" s="4" t="s">
        <v>233</v>
      </c>
      <c r="C271" s="7">
        <v>2151</v>
      </c>
      <c r="D271" s="2" t="s">
        <v>442</v>
      </c>
      <c r="E271">
        <v>2</v>
      </c>
      <c r="H271">
        <v>1</v>
      </c>
      <c r="K271">
        <v>1</v>
      </c>
    </row>
    <row r="272" spans="1:11" x14ac:dyDescent="0.25">
      <c r="A272" s="5">
        <v>4643</v>
      </c>
      <c r="B272" s="4" t="s">
        <v>234</v>
      </c>
      <c r="C272" s="7">
        <v>5245</v>
      </c>
      <c r="D272" s="2" t="s">
        <v>442</v>
      </c>
      <c r="E272">
        <v>2</v>
      </c>
      <c r="H272">
        <v>1</v>
      </c>
      <c r="K272">
        <v>1</v>
      </c>
    </row>
    <row r="273" spans="1:11" x14ac:dyDescent="0.25">
      <c r="A273" s="5">
        <v>4644</v>
      </c>
      <c r="B273" s="4" t="s">
        <v>235</v>
      </c>
      <c r="C273" s="7">
        <v>5195</v>
      </c>
      <c r="D273" s="2" t="s">
        <v>442</v>
      </c>
      <c r="E273">
        <v>2</v>
      </c>
      <c r="H273">
        <v>1</v>
      </c>
      <c r="K273">
        <v>1</v>
      </c>
    </row>
    <row r="274" spans="1:11" x14ac:dyDescent="0.25">
      <c r="A274" s="5">
        <v>4645</v>
      </c>
      <c r="B274" s="4" t="s">
        <v>236</v>
      </c>
      <c r="C274" s="7">
        <v>3038</v>
      </c>
      <c r="D274" s="2" t="s">
        <v>442</v>
      </c>
      <c r="E274">
        <v>2</v>
      </c>
      <c r="H274">
        <v>1</v>
      </c>
      <c r="K274">
        <v>1</v>
      </c>
    </row>
    <row r="275" spans="1:11" x14ac:dyDescent="0.25">
      <c r="A275" s="5">
        <v>4646</v>
      </c>
      <c r="B275" s="4" t="s">
        <v>237</v>
      </c>
      <c r="C275" s="7">
        <v>2770</v>
      </c>
      <c r="D275" s="2" t="s">
        <v>442</v>
      </c>
      <c r="E275">
        <v>2</v>
      </c>
      <c r="H275">
        <v>1</v>
      </c>
      <c r="K275">
        <v>1</v>
      </c>
    </row>
    <row r="276" spans="1:11" x14ac:dyDescent="0.25">
      <c r="A276" s="5">
        <v>4647</v>
      </c>
      <c r="B276" s="4" t="s">
        <v>420</v>
      </c>
      <c r="C276" s="7">
        <v>21959</v>
      </c>
      <c r="D276" s="2" t="s">
        <v>442</v>
      </c>
      <c r="E276">
        <v>6</v>
      </c>
      <c r="H276">
        <v>3</v>
      </c>
      <c r="K276">
        <v>1</v>
      </c>
    </row>
    <row r="277" spans="1:11" x14ac:dyDescent="0.25">
      <c r="A277" s="5">
        <v>4648</v>
      </c>
      <c r="B277" s="4" t="s">
        <v>242</v>
      </c>
      <c r="C277" s="7">
        <v>3705</v>
      </c>
      <c r="D277" s="2" t="s">
        <v>442</v>
      </c>
      <c r="E277">
        <v>2</v>
      </c>
      <c r="H277">
        <v>1</v>
      </c>
      <c r="K277">
        <v>1</v>
      </c>
    </row>
    <row r="278" spans="1:11" x14ac:dyDescent="0.25">
      <c r="A278" s="5">
        <v>4649</v>
      </c>
      <c r="B278" s="4" t="s">
        <v>421</v>
      </c>
      <c r="C278" s="7">
        <v>8898</v>
      </c>
      <c r="D278" s="2" t="s">
        <v>442</v>
      </c>
      <c r="E278">
        <v>2</v>
      </c>
      <c r="H278">
        <v>1</v>
      </c>
      <c r="K278">
        <v>1</v>
      </c>
    </row>
    <row r="279" spans="1:11" x14ac:dyDescent="0.25">
      <c r="A279" s="5">
        <v>4650</v>
      </c>
      <c r="B279" s="4" t="s">
        <v>247</v>
      </c>
      <c r="C279" s="7">
        <v>5836</v>
      </c>
      <c r="D279" s="2" t="s">
        <v>442</v>
      </c>
      <c r="E279">
        <v>2</v>
      </c>
      <c r="H279">
        <v>1</v>
      </c>
      <c r="K279">
        <v>1</v>
      </c>
    </row>
    <row r="280" spans="1:11" x14ac:dyDescent="0.25">
      <c r="A280" s="5">
        <v>4651</v>
      </c>
      <c r="B280" s="4" t="s">
        <v>248</v>
      </c>
      <c r="C280" s="7">
        <v>7167</v>
      </c>
      <c r="D280" s="2" t="s">
        <v>442</v>
      </c>
      <c r="E280">
        <v>2</v>
      </c>
      <c r="H280">
        <v>1</v>
      </c>
      <c r="K280">
        <v>1</v>
      </c>
    </row>
    <row r="281" spans="1:11" x14ac:dyDescent="0.25">
      <c r="A281" s="5">
        <v>5001</v>
      </c>
      <c r="B281" s="4" t="s">
        <v>284</v>
      </c>
      <c r="C281" s="7">
        <v>202235</v>
      </c>
      <c r="D281" s="2" t="s">
        <v>450</v>
      </c>
      <c r="E281">
        <v>29</v>
      </c>
      <c r="H281">
        <v>14</v>
      </c>
      <c r="K281">
        <v>12</v>
      </c>
    </row>
    <row r="282" spans="1:11" x14ac:dyDescent="0.25">
      <c r="A282" s="5">
        <v>5006</v>
      </c>
      <c r="B282" s="4" t="s">
        <v>285</v>
      </c>
      <c r="C282" s="7">
        <v>24539</v>
      </c>
      <c r="D282" s="2" t="s">
        <v>450</v>
      </c>
      <c r="E282">
        <v>6</v>
      </c>
      <c r="H282">
        <v>3</v>
      </c>
      <c r="K282">
        <v>1</v>
      </c>
    </row>
    <row r="283" spans="1:11" x14ac:dyDescent="0.25">
      <c r="A283" s="5">
        <v>5007</v>
      </c>
      <c r="B283" s="4" t="s">
        <v>286</v>
      </c>
      <c r="C283" s="7">
        <v>15294</v>
      </c>
      <c r="D283" s="2" t="s">
        <v>450</v>
      </c>
      <c r="E283">
        <v>6</v>
      </c>
      <c r="H283">
        <v>2</v>
      </c>
      <c r="K283">
        <v>1</v>
      </c>
    </row>
    <row r="284" spans="1:11" x14ac:dyDescent="0.25">
      <c r="A284" s="5">
        <v>5014</v>
      </c>
      <c r="B284" s="4" t="s">
        <v>289</v>
      </c>
      <c r="C284" s="7">
        <v>5068</v>
      </c>
      <c r="D284" s="2" t="s">
        <v>450</v>
      </c>
      <c r="E284">
        <v>2</v>
      </c>
      <c r="H284">
        <v>1</v>
      </c>
      <c r="K284">
        <v>1</v>
      </c>
    </row>
    <row r="285" spans="1:11" x14ac:dyDescent="0.25">
      <c r="A285" s="5">
        <v>5020</v>
      </c>
      <c r="B285" s="4" t="s">
        <v>295</v>
      </c>
      <c r="C285" s="7">
        <v>947</v>
      </c>
      <c r="D285" s="2" t="s">
        <v>450</v>
      </c>
      <c r="E285">
        <v>2</v>
      </c>
      <c r="H285">
        <v>1</v>
      </c>
      <c r="K285">
        <v>1</v>
      </c>
    </row>
    <row r="286" spans="1:11" x14ac:dyDescent="0.25">
      <c r="A286" s="5">
        <v>5021</v>
      </c>
      <c r="B286" s="4" t="s">
        <v>296</v>
      </c>
      <c r="C286" s="7">
        <v>6975</v>
      </c>
      <c r="D286" s="2" t="s">
        <v>450</v>
      </c>
      <c r="E286">
        <v>2</v>
      </c>
      <c r="H286">
        <v>1</v>
      </c>
      <c r="K286">
        <v>1</v>
      </c>
    </row>
    <row r="287" spans="1:11" x14ac:dyDescent="0.25">
      <c r="A287" s="5">
        <v>5022</v>
      </c>
      <c r="B287" s="4" t="s">
        <v>297</v>
      </c>
      <c r="C287" s="7">
        <v>2501</v>
      </c>
      <c r="D287" s="2" t="s">
        <v>450</v>
      </c>
      <c r="E287">
        <v>2</v>
      </c>
      <c r="H287">
        <v>1</v>
      </c>
      <c r="K287">
        <v>1</v>
      </c>
    </row>
    <row r="288" spans="1:11" x14ac:dyDescent="0.25">
      <c r="A288" s="5">
        <v>5025</v>
      </c>
      <c r="B288" s="4" t="s">
        <v>300</v>
      </c>
      <c r="C288" s="7">
        <v>5610</v>
      </c>
      <c r="D288" s="2" t="s">
        <v>450</v>
      </c>
      <c r="E288">
        <v>2</v>
      </c>
      <c r="H288">
        <v>1</v>
      </c>
      <c r="K288">
        <v>1</v>
      </c>
    </row>
    <row r="289" spans="1:11" x14ac:dyDescent="0.25">
      <c r="A289" s="5">
        <v>5026</v>
      </c>
      <c r="B289" s="4" t="s">
        <v>301</v>
      </c>
      <c r="C289" s="7">
        <v>2025</v>
      </c>
      <c r="D289" s="2" t="s">
        <v>450</v>
      </c>
      <c r="E289">
        <v>2</v>
      </c>
      <c r="H289">
        <v>1</v>
      </c>
      <c r="K289">
        <v>1</v>
      </c>
    </row>
    <row r="290" spans="1:11" x14ac:dyDescent="0.25">
      <c r="A290" s="5">
        <v>5027</v>
      </c>
      <c r="B290" s="4" t="s">
        <v>302</v>
      </c>
      <c r="C290" s="7">
        <v>6246</v>
      </c>
      <c r="D290" s="2" t="s">
        <v>450</v>
      </c>
      <c r="E290">
        <v>2</v>
      </c>
      <c r="H290">
        <v>1</v>
      </c>
      <c r="K290">
        <v>1</v>
      </c>
    </row>
    <row r="291" spans="1:11" x14ac:dyDescent="0.25">
      <c r="A291" s="5">
        <v>5028</v>
      </c>
      <c r="B291" s="4" t="s">
        <v>303</v>
      </c>
      <c r="C291" s="7">
        <v>16562</v>
      </c>
      <c r="D291" s="2" t="s">
        <v>450</v>
      </c>
      <c r="E291">
        <v>6</v>
      </c>
      <c r="H291">
        <v>2</v>
      </c>
      <c r="K291">
        <v>1</v>
      </c>
    </row>
    <row r="292" spans="1:11" x14ac:dyDescent="0.25">
      <c r="A292" s="5">
        <v>5029</v>
      </c>
      <c r="B292" s="4" t="s">
        <v>304</v>
      </c>
      <c r="C292" s="7">
        <v>8231</v>
      </c>
      <c r="D292" s="2" t="s">
        <v>450</v>
      </c>
      <c r="E292">
        <v>2</v>
      </c>
      <c r="H292">
        <v>1</v>
      </c>
      <c r="K292">
        <v>1</v>
      </c>
    </row>
    <row r="293" spans="1:11" x14ac:dyDescent="0.25">
      <c r="A293" s="5">
        <v>5031</v>
      </c>
      <c r="B293" s="4" t="s">
        <v>306</v>
      </c>
      <c r="C293" s="7">
        <v>14040</v>
      </c>
      <c r="D293" s="2" t="s">
        <v>450</v>
      </c>
      <c r="E293">
        <v>6</v>
      </c>
      <c r="H293">
        <v>2</v>
      </c>
      <c r="K293">
        <v>1</v>
      </c>
    </row>
    <row r="294" spans="1:11" x14ac:dyDescent="0.25">
      <c r="A294" s="5">
        <v>5032</v>
      </c>
      <c r="B294" s="4" t="s">
        <v>307</v>
      </c>
      <c r="C294" s="7">
        <v>4088</v>
      </c>
      <c r="D294" s="2" t="s">
        <v>450</v>
      </c>
      <c r="E294">
        <v>2</v>
      </c>
      <c r="H294">
        <v>1</v>
      </c>
      <c r="K294">
        <v>1</v>
      </c>
    </row>
    <row r="295" spans="1:11" x14ac:dyDescent="0.25">
      <c r="A295" s="5">
        <v>5033</v>
      </c>
      <c r="B295" s="4" t="s">
        <v>308</v>
      </c>
      <c r="C295" s="7">
        <v>794</v>
      </c>
      <c r="D295" s="2" t="s">
        <v>450</v>
      </c>
      <c r="E295">
        <v>2</v>
      </c>
      <c r="H295">
        <v>1</v>
      </c>
      <c r="K295">
        <v>1</v>
      </c>
    </row>
    <row r="296" spans="1:11" x14ac:dyDescent="0.25">
      <c r="A296" s="5">
        <v>5034</v>
      </c>
      <c r="B296" s="4" t="s">
        <v>309</v>
      </c>
      <c r="C296" s="7">
        <v>2432</v>
      </c>
      <c r="D296" s="2" t="s">
        <v>450</v>
      </c>
      <c r="E296">
        <v>2</v>
      </c>
      <c r="H296">
        <v>1</v>
      </c>
      <c r="K296">
        <v>1</v>
      </c>
    </row>
    <row r="297" spans="1:11" x14ac:dyDescent="0.25">
      <c r="A297" s="5">
        <v>5035</v>
      </c>
      <c r="B297" s="4" t="s">
        <v>310</v>
      </c>
      <c r="C297" s="7">
        <v>24028</v>
      </c>
      <c r="D297" s="2" t="s">
        <v>450</v>
      </c>
      <c r="E297">
        <v>6</v>
      </c>
      <c r="H297">
        <v>3</v>
      </c>
      <c r="K297">
        <v>1</v>
      </c>
    </row>
    <row r="298" spans="1:11" x14ac:dyDescent="0.25">
      <c r="A298" s="5">
        <v>5036</v>
      </c>
      <c r="B298" s="4" t="s">
        <v>311</v>
      </c>
      <c r="C298" s="7">
        <v>2632</v>
      </c>
      <c r="D298" s="2" t="s">
        <v>450</v>
      </c>
      <c r="E298">
        <v>2</v>
      </c>
      <c r="H298">
        <v>1</v>
      </c>
      <c r="K298">
        <v>1</v>
      </c>
    </row>
    <row r="299" spans="1:11" x14ac:dyDescent="0.25">
      <c r="A299" s="5">
        <v>5037</v>
      </c>
      <c r="B299" s="4" t="s">
        <v>312</v>
      </c>
      <c r="C299" s="7">
        <v>20254</v>
      </c>
      <c r="D299" s="2" t="s">
        <v>450</v>
      </c>
      <c r="E299">
        <v>6</v>
      </c>
      <c r="H299">
        <v>3</v>
      </c>
      <c r="K299">
        <v>1</v>
      </c>
    </row>
    <row r="300" spans="1:11" x14ac:dyDescent="0.25">
      <c r="A300" s="5">
        <v>5038</v>
      </c>
      <c r="B300" s="4" t="s">
        <v>313</v>
      </c>
      <c r="C300" s="7">
        <v>14933</v>
      </c>
      <c r="D300" s="2" t="s">
        <v>450</v>
      </c>
      <c r="E300">
        <v>6</v>
      </c>
      <c r="H300">
        <v>2</v>
      </c>
      <c r="K300">
        <v>1</v>
      </c>
    </row>
    <row r="301" spans="1:11" x14ac:dyDescent="0.25">
      <c r="A301" s="5">
        <v>5041</v>
      </c>
      <c r="B301" s="4" t="s">
        <v>316</v>
      </c>
      <c r="C301" s="7">
        <v>2100</v>
      </c>
      <c r="D301" s="2" t="s">
        <v>450</v>
      </c>
      <c r="E301">
        <v>2</v>
      </c>
      <c r="H301">
        <v>1</v>
      </c>
      <c r="K301">
        <v>1</v>
      </c>
    </row>
    <row r="302" spans="1:11" x14ac:dyDescent="0.25">
      <c r="A302" s="5">
        <v>5042</v>
      </c>
      <c r="B302" s="4" t="s">
        <v>317</v>
      </c>
      <c r="C302" s="7">
        <v>1386</v>
      </c>
      <c r="D302" s="2" t="s">
        <v>450</v>
      </c>
      <c r="E302">
        <v>2</v>
      </c>
      <c r="H302">
        <v>1</v>
      </c>
      <c r="K302">
        <v>1</v>
      </c>
    </row>
    <row r="303" spans="1:11" x14ac:dyDescent="0.25">
      <c r="A303" s="5">
        <v>5043</v>
      </c>
      <c r="B303" s="4" t="s">
        <v>318</v>
      </c>
      <c r="C303" s="7">
        <v>482</v>
      </c>
      <c r="D303" s="2" t="s">
        <v>450</v>
      </c>
      <c r="E303">
        <v>2</v>
      </c>
      <c r="H303">
        <v>1</v>
      </c>
      <c r="K303">
        <v>1</v>
      </c>
    </row>
    <row r="304" spans="1:11" x14ac:dyDescent="0.25">
      <c r="A304" s="5">
        <v>5044</v>
      </c>
      <c r="B304" s="4" t="s">
        <v>319</v>
      </c>
      <c r="C304" s="7">
        <v>871</v>
      </c>
      <c r="D304" s="2" t="s">
        <v>450</v>
      </c>
      <c r="E304">
        <v>2</v>
      </c>
      <c r="H304">
        <v>1</v>
      </c>
      <c r="K304">
        <v>1</v>
      </c>
    </row>
    <row r="305" spans="1:11" x14ac:dyDescent="0.25">
      <c r="A305" s="5">
        <v>5045</v>
      </c>
      <c r="B305" s="4" t="s">
        <v>320</v>
      </c>
      <c r="C305" s="7">
        <v>2374</v>
      </c>
      <c r="D305" s="2" t="s">
        <v>450</v>
      </c>
      <c r="E305">
        <v>2</v>
      </c>
      <c r="H305">
        <v>1</v>
      </c>
      <c r="K305">
        <v>1</v>
      </c>
    </row>
    <row r="306" spans="1:11" x14ac:dyDescent="0.25">
      <c r="A306" s="5">
        <v>5046</v>
      </c>
      <c r="B306" s="4" t="s">
        <v>321</v>
      </c>
      <c r="C306" s="7">
        <v>1254</v>
      </c>
      <c r="D306" s="2" t="s">
        <v>450</v>
      </c>
      <c r="E306">
        <v>2</v>
      </c>
      <c r="H306">
        <v>1</v>
      </c>
      <c r="K306">
        <v>1</v>
      </c>
    </row>
    <row r="307" spans="1:11" x14ac:dyDescent="0.25">
      <c r="A307" s="5">
        <v>5047</v>
      </c>
      <c r="B307" s="4" t="s">
        <v>322</v>
      </c>
      <c r="C307" s="7">
        <v>3879</v>
      </c>
      <c r="D307" s="2" t="s">
        <v>450</v>
      </c>
      <c r="E307">
        <v>2</v>
      </c>
      <c r="H307">
        <v>1</v>
      </c>
      <c r="K307">
        <v>1</v>
      </c>
    </row>
    <row r="308" spans="1:11" x14ac:dyDescent="0.25">
      <c r="A308" s="5">
        <v>5049</v>
      </c>
      <c r="B308" s="4" t="s">
        <v>324</v>
      </c>
      <c r="C308" s="7">
        <v>1103</v>
      </c>
      <c r="D308" s="2" t="s">
        <v>450</v>
      </c>
      <c r="E308">
        <v>2</v>
      </c>
      <c r="H308">
        <v>1</v>
      </c>
      <c r="K308">
        <v>1</v>
      </c>
    </row>
    <row r="309" spans="1:11" x14ac:dyDescent="0.25">
      <c r="A309" s="5">
        <v>5052</v>
      </c>
      <c r="B309" s="4" t="s">
        <v>327</v>
      </c>
      <c r="C309" s="7">
        <v>567</v>
      </c>
      <c r="D309" s="2" t="s">
        <v>450</v>
      </c>
      <c r="E309">
        <v>2</v>
      </c>
      <c r="H309">
        <v>1</v>
      </c>
      <c r="K309">
        <v>1</v>
      </c>
    </row>
    <row r="310" spans="1:11" x14ac:dyDescent="0.25">
      <c r="A310" s="5">
        <v>5053</v>
      </c>
      <c r="B310" s="4" t="s">
        <v>328</v>
      </c>
      <c r="C310" s="7">
        <v>6804</v>
      </c>
      <c r="D310" s="2" t="s">
        <v>450</v>
      </c>
      <c r="E310">
        <v>2</v>
      </c>
      <c r="H310">
        <v>1</v>
      </c>
      <c r="K310">
        <v>1</v>
      </c>
    </row>
    <row r="311" spans="1:11" x14ac:dyDescent="0.25">
      <c r="A311" s="5">
        <v>5054</v>
      </c>
      <c r="B311" s="4" t="s">
        <v>329</v>
      </c>
      <c r="C311" s="7">
        <v>9988</v>
      </c>
      <c r="D311" s="2" t="s">
        <v>450</v>
      </c>
      <c r="E311">
        <v>2</v>
      </c>
      <c r="H311">
        <v>1</v>
      </c>
      <c r="K311">
        <v>1</v>
      </c>
    </row>
    <row r="312" spans="1:11" x14ac:dyDescent="0.25">
      <c r="A312" s="5">
        <v>5055</v>
      </c>
      <c r="B312" s="4" t="s">
        <v>422</v>
      </c>
      <c r="C312" s="7">
        <v>6135</v>
      </c>
      <c r="D312" s="2" t="s">
        <v>450</v>
      </c>
      <c r="E312">
        <v>2</v>
      </c>
      <c r="H312">
        <v>1</v>
      </c>
      <c r="K312">
        <v>1</v>
      </c>
    </row>
    <row r="313" spans="1:11" x14ac:dyDescent="0.25">
      <c r="A313" s="5">
        <v>5056</v>
      </c>
      <c r="B313" s="4" t="s">
        <v>288</v>
      </c>
      <c r="C313" s="7">
        <v>5027</v>
      </c>
      <c r="D313" s="2" t="s">
        <v>450</v>
      </c>
      <c r="E313">
        <v>2</v>
      </c>
      <c r="H313">
        <v>1</v>
      </c>
      <c r="K313">
        <v>1</v>
      </c>
    </row>
    <row r="314" spans="1:11" x14ac:dyDescent="0.25">
      <c r="A314" s="5">
        <v>5057</v>
      </c>
      <c r="B314" s="4" t="s">
        <v>290</v>
      </c>
      <c r="C314" s="7">
        <v>10238</v>
      </c>
      <c r="D314" s="2" t="s">
        <v>450</v>
      </c>
      <c r="E314">
        <v>6</v>
      </c>
      <c r="H314">
        <v>2</v>
      </c>
      <c r="K314">
        <v>1</v>
      </c>
    </row>
    <row r="315" spans="1:11" x14ac:dyDescent="0.25">
      <c r="A315" s="5">
        <v>5058</v>
      </c>
      <c r="B315" s="4" t="s">
        <v>293</v>
      </c>
      <c r="C315" s="7">
        <v>4297</v>
      </c>
      <c r="D315" s="2" t="s">
        <v>450</v>
      </c>
      <c r="E315">
        <v>2</v>
      </c>
      <c r="H315">
        <v>1</v>
      </c>
      <c r="K315">
        <v>1</v>
      </c>
    </row>
    <row r="316" spans="1:11" x14ac:dyDescent="0.25">
      <c r="A316" s="5">
        <v>5059</v>
      </c>
      <c r="B316" s="4" t="s">
        <v>423</v>
      </c>
      <c r="C316" s="7">
        <v>18017</v>
      </c>
      <c r="D316" s="2" t="s">
        <v>450</v>
      </c>
      <c r="E316">
        <v>6</v>
      </c>
      <c r="H316">
        <v>2</v>
      </c>
      <c r="K316">
        <v>1</v>
      </c>
    </row>
    <row r="317" spans="1:11" x14ac:dyDescent="0.25">
      <c r="A317" s="5">
        <v>5060</v>
      </c>
      <c r="B317" s="4" t="s">
        <v>424</v>
      </c>
      <c r="C317" s="7">
        <v>9650</v>
      </c>
      <c r="D317" s="2" t="s">
        <v>450</v>
      </c>
      <c r="E317">
        <v>2</v>
      </c>
      <c r="H317">
        <v>1</v>
      </c>
      <c r="K317">
        <v>1</v>
      </c>
    </row>
    <row r="318" spans="1:11" x14ac:dyDescent="0.25">
      <c r="A318" s="5">
        <v>5061</v>
      </c>
      <c r="B318" s="4" t="s">
        <v>330</v>
      </c>
      <c r="C318" s="7">
        <v>2028</v>
      </c>
      <c r="D318" s="2" t="s">
        <v>450</v>
      </c>
      <c r="E318">
        <v>2</v>
      </c>
      <c r="H318">
        <v>1</v>
      </c>
      <c r="K318">
        <v>1</v>
      </c>
    </row>
    <row r="319" spans="1:11" x14ac:dyDescent="0.25">
      <c r="A319" s="5">
        <v>5401</v>
      </c>
      <c r="B319" s="4" t="s">
        <v>374</v>
      </c>
      <c r="C319" s="7">
        <v>76649</v>
      </c>
      <c r="D319" s="2" t="s">
        <v>454</v>
      </c>
      <c r="E319">
        <v>12</v>
      </c>
      <c r="H319">
        <v>8</v>
      </c>
      <c r="K319">
        <v>4</v>
      </c>
    </row>
    <row r="320" spans="1:11" x14ac:dyDescent="0.25">
      <c r="A320" s="5">
        <v>5402</v>
      </c>
      <c r="B320" s="4" t="s">
        <v>375</v>
      </c>
      <c r="C320" s="7">
        <v>24827</v>
      </c>
      <c r="D320" s="2" t="s">
        <v>454</v>
      </c>
      <c r="E320">
        <v>6</v>
      </c>
      <c r="H320">
        <v>3</v>
      </c>
      <c r="K320">
        <v>1</v>
      </c>
    </row>
    <row r="321" spans="1:11" x14ac:dyDescent="0.25">
      <c r="A321" s="5">
        <v>5403</v>
      </c>
      <c r="B321" s="4" t="s">
        <v>402</v>
      </c>
      <c r="C321" s="7">
        <v>20665</v>
      </c>
      <c r="D321" s="2" t="s">
        <v>454</v>
      </c>
      <c r="E321">
        <v>6</v>
      </c>
      <c r="H321">
        <v>3</v>
      </c>
      <c r="K321">
        <v>1</v>
      </c>
    </row>
    <row r="322" spans="1:11" x14ac:dyDescent="0.25">
      <c r="A322" s="5">
        <v>5404</v>
      </c>
      <c r="B322" s="4" t="s">
        <v>398</v>
      </c>
      <c r="C322" s="7">
        <v>2081</v>
      </c>
      <c r="D322" s="2" t="s">
        <v>454</v>
      </c>
      <c r="E322">
        <v>2</v>
      </c>
      <c r="H322">
        <v>1</v>
      </c>
      <c r="K322">
        <v>1</v>
      </c>
    </row>
    <row r="323" spans="1:11" x14ac:dyDescent="0.25">
      <c r="A323" s="5">
        <v>5405</v>
      </c>
      <c r="B323" s="4" t="s">
        <v>399</v>
      </c>
      <c r="C323" s="7">
        <v>5894</v>
      </c>
      <c r="D323" s="2" t="s">
        <v>454</v>
      </c>
      <c r="E323">
        <v>2</v>
      </c>
      <c r="H323">
        <v>1</v>
      </c>
      <c r="K323">
        <v>1</v>
      </c>
    </row>
    <row r="324" spans="1:11" x14ac:dyDescent="0.25">
      <c r="A324" s="5">
        <v>5406</v>
      </c>
      <c r="B324" s="4" t="s">
        <v>400</v>
      </c>
      <c r="C324" s="7">
        <v>11524</v>
      </c>
      <c r="D324" s="2" t="s">
        <v>454</v>
      </c>
      <c r="E324">
        <v>6</v>
      </c>
      <c r="H324">
        <v>2</v>
      </c>
      <c r="K324">
        <v>1</v>
      </c>
    </row>
    <row r="325" spans="1:11" x14ac:dyDescent="0.25">
      <c r="A325" s="5">
        <v>5411</v>
      </c>
      <c r="B325" s="4" t="s">
        <v>376</v>
      </c>
      <c r="C325" s="7">
        <v>2858</v>
      </c>
      <c r="D325" s="2" t="s">
        <v>454</v>
      </c>
      <c r="E325">
        <v>2</v>
      </c>
      <c r="H325">
        <v>1</v>
      </c>
      <c r="K325">
        <v>1</v>
      </c>
    </row>
    <row r="326" spans="1:11" x14ac:dyDescent="0.25">
      <c r="A326" s="5">
        <v>5412</v>
      </c>
      <c r="B326" s="4" t="s">
        <v>360</v>
      </c>
      <c r="C326" s="7">
        <v>4268</v>
      </c>
      <c r="D326" s="2" t="s">
        <v>454</v>
      </c>
      <c r="E326">
        <v>2</v>
      </c>
      <c r="H326">
        <v>1</v>
      </c>
      <c r="K326">
        <v>1</v>
      </c>
    </row>
    <row r="327" spans="1:11" x14ac:dyDescent="0.25">
      <c r="A327" s="5">
        <v>5413</v>
      </c>
      <c r="B327" s="4" t="s">
        <v>378</v>
      </c>
      <c r="C327" s="7">
        <v>1375</v>
      </c>
      <c r="D327" s="2" t="s">
        <v>454</v>
      </c>
      <c r="E327">
        <v>2</v>
      </c>
      <c r="H327">
        <v>1</v>
      </c>
      <c r="K327">
        <v>1</v>
      </c>
    </row>
    <row r="328" spans="1:11" x14ac:dyDescent="0.25">
      <c r="A328" s="5">
        <v>5414</v>
      </c>
      <c r="B328" s="4" t="s">
        <v>379</v>
      </c>
      <c r="C328" s="7">
        <v>1105</v>
      </c>
      <c r="D328" s="2" t="s">
        <v>454</v>
      </c>
      <c r="E328">
        <v>2</v>
      </c>
      <c r="H328">
        <v>1</v>
      </c>
      <c r="K328">
        <v>1</v>
      </c>
    </row>
    <row r="329" spans="1:11" x14ac:dyDescent="0.25">
      <c r="A329" s="5">
        <v>5415</v>
      </c>
      <c r="B329" s="4" t="s">
        <v>380</v>
      </c>
      <c r="C329" s="7">
        <v>1042</v>
      </c>
      <c r="D329" s="2" t="s">
        <v>454</v>
      </c>
      <c r="E329">
        <v>2</v>
      </c>
      <c r="H329">
        <v>1</v>
      </c>
      <c r="K329">
        <v>1</v>
      </c>
    </row>
    <row r="330" spans="1:11" x14ac:dyDescent="0.25">
      <c r="A330" s="5">
        <v>5416</v>
      </c>
      <c r="B330" s="4" t="s">
        <v>381</v>
      </c>
      <c r="C330" s="7">
        <v>4030</v>
      </c>
      <c r="D330" s="2" t="s">
        <v>454</v>
      </c>
      <c r="E330">
        <v>2</v>
      </c>
      <c r="H330">
        <v>1</v>
      </c>
      <c r="K330">
        <v>1</v>
      </c>
    </row>
    <row r="331" spans="1:11" x14ac:dyDescent="0.25">
      <c r="A331" s="5">
        <v>5417</v>
      </c>
      <c r="B331" s="4" t="s">
        <v>382</v>
      </c>
      <c r="C331" s="7">
        <v>2183</v>
      </c>
      <c r="D331" s="2" t="s">
        <v>454</v>
      </c>
      <c r="E331">
        <v>2</v>
      </c>
      <c r="H331">
        <v>1</v>
      </c>
      <c r="K331">
        <v>1</v>
      </c>
    </row>
    <row r="332" spans="1:11" x14ac:dyDescent="0.25">
      <c r="A332" s="5">
        <v>5418</v>
      </c>
      <c r="B332" s="4" t="s">
        <v>383</v>
      </c>
      <c r="C332" s="7">
        <v>6805</v>
      </c>
      <c r="D332" s="2" t="s">
        <v>454</v>
      </c>
      <c r="E332">
        <v>2</v>
      </c>
      <c r="H332">
        <v>1</v>
      </c>
      <c r="K332">
        <v>1</v>
      </c>
    </row>
    <row r="333" spans="1:11" x14ac:dyDescent="0.25">
      <c r="A333" s="5">
        <v>5419</v>
      </c>
      <c r="B333" s="4" t="s">
        <v>384</v>
      </c>
      <c r="C333" s="7">
        <v>3489</v>
      </c>
      <c r="D333" s="2" t="s">
        <v>454</v>
      </c>
      <c r="E333">
        <v>2</v>
      </c>
      <c r="H333">
        <v>1</v>
      </c>
      <c r="K333">
        <v>1</v>
      </c>
    </row>
    <row r="334" spans="1:11" x14ac:dyDescent="0.25">
      <c r="A334" s="5">
        <v>5420</v>
      </c>
      <c r="B334" s="4" t="s">
        <v>385</v>
      </c>
      <c r="C334" s="7">
        <v>1129</v>
      </c>
      <c r="D334" s="2" t="s">
        <v>454</v>
      </c>
      <c r="E334">
        <v>2</v>
      </c>
      <c r="H334">
        <v>1</v>
      </c>
      <c r="K334">
        <v>1</v>
      </c>
    </row>
    <row r="335" spans="1:11" x14ac:dyDescent="0.25">
      <c r="A335" s="5">
        <v>5421</v>
      </c>
      <c r="B335" s="4" t="s">
        <v>425</v>
      </c>
      <c r="C335" s="7">
        <v>15011</v>
      </c>
      <c r="D335" s="2" t="s">
        <v>454</v>
      </c>
      <c r="E335">
        <v>6</v>
      </c>
      <c r="H335">
        <v>2</v>
      </c>
      <c r="K335">
        <v>1</v>
      </c>
    </row>
    <row r="336" spans="1:11" x14ac:dyDescent="0.25">
      <c r="A336" s="5">
        <v>5422</v>
      </c>
      <c r="B336" s="4" t="s">
        <v>390</v>
      </c>
      <c r="C336" s="7">
        <v>5625</v>
      </c>
      <c r="D336" s="2" t="s">
        <v>454</v>
      </c>
      <c r="E336">
        <v>2</v>
      </c>
      <c r="H336">
        <v>1</v>
      </c>
      <c r="K336">
        <v>1</v>
      </c>
    </row>
    <row r="337" spans="1:11" x14ac:dyDescent="0.25">
      <c r="A337" s="5">
        <v>5423</v>
      </c>
      <c r="B337" s="4" t="s">
        <v>391</v>
      </c>
      <c r="C337" s="7">
        <v>2252</v>
      </c>
      <c r="D337" s="2" t="s">
        <v>454</v>
      </c>
      <c r="E337">
        <v>2</v>
      </c>
      <c r="H337">
        <v>1</v>
      </c>
      <c r="K337">
        <v>1</v>
      </c>
    </row>
    <row r="338" spans="1:11" x14ac:dyDescent="0.25">
      <c r="A338" s="5">
        <v>5424</v>
      </c>
      <c r="B338" s="4" t="s">
        <v>392</v>
      </c>
      <c r="C338" s="7">
        <v>2847</v>
      </c>
      <c r="D338" s="2" t="s">
        <v>454</v>
      </c>
      <c r="E338">
        <v>2</v>
      </c>
      <c r="H338">
        <v>1</v>
      </c>
      <c r="K338">
        <v>1</v>
      </c>
    </row>
    <row r="339" spans="1:11" x14ac:dyDescent="0.25">
      <c r="A339" s="5">
        <v>5425</v>
      </c>
      <c r="B339" s="4" t="s">
        <v>393</v>
      </c>
      <c r="C339" s="7">
        <v>1841</v>
      </c>
      <c r="D339" s="2" t="s">
        <v>454</v>
      </c>
      <c r="E339">
        <v>2</v>
      </c>
      <c r="H339">
        <v>1</v>
      </c>
      <c r="K339">
        <v>1</v>
      </c>
    </row>
    <row r="340" spans="1:11" x14ac:dyDescent="0.25">
      <c r="A340" s="5">
        <v>5426</v>
      </c>
      <c r="B340" s="4" t="s">
        <v>394</v>
      </c>
      <c r="C340" s="7">
        <v>2097</v>
      </c>
      <c r="D340" s="2" t="s">
        <v>454</v>
      </c>
      <c r="E340">
        <v>2</v>
      </c>
      <c r="H340">
        <v>1</v>
      </c>
      <c r="K340">
        <v>1</v>
      </c>
    </row>
    <row r="341" spans="1:11" x14ac:dyDescent="0.25">
      <c r="A341" s="5">
        <v>5427</v>
      </c>
      <c r="B341" s="4" t="s">
        <v>395</v>
      </c>
      <c r="C341" s="7">
        <v>2917</v>
      </c>
      <c r="D341" s="2" t="s">
        <v>454</v>
      </c>
      <c r="E341">
        <v>2</v>
      </c>
      <c r="H341">
        <v>1</v>
      </c>
      <c r="K341">
        <v>1</v>
      </c>
    </row>
    <row r="342" spans="1:11" x14ac:dyDescent="0.25">
      <c r="A342" s="5">
        <v>5428</v>
      </c>
      <c r="B342" s="4" t="s">
        <v>396</v>
      </c>
      <c r="C342" s="7">
        <v>4909</v>
      </c>
      <c r="D342" s="2" t="s">
        <v>454</v>
      </c>
      <c r="E342">
        <v>2</v>
      </c>
      <c r="H342">
        <v>1</v>
      </c>
      <c r="K342">
        <v>1</v>
      </c>
    </row>
    <row r="343" spans="1:11" x14ac:dyDescent="0.25">
      <c r="A343" s="5">
        <v>5429</v>
      </c>
      <c r="B343" s="4" t="s">
        <v>397</v>
      </c>
      <c r="C343" s="7">
        <v>1202</v>
      </c>
      <c r="D343" s="2" t="s">
        <v>454</v>
      </c>
      <c r="E343">
        <v>2</v>
      </c>
      <c r="H343">
        <v>1</v>
      </c>
      <c r="K343">
        <v>1</v>
      </c>
    </row>
    <row r="344" spans="1:11" x14ac:dyDescent="0.25">
      <c r="A344" s="5">
        <v>5430</v>
      </c>
      <c r="B344" s="4" t="s">
        <v>401</v>
      </c>
      <c r="C344" s="7">
        <v>2924</v>
      </c>
      <c r="D344" s="2" t="s">
        <v>454</v>
      </c>
      <c r="E344">
        <v>2</v>
      </c>
      <c r="H344">
        <v>1</v>
      </c>
      <c r="K344">
        <v>1</v>
      </c>
    </row>
    <row r="345" spans="1:11" x14ac:dyDescent="0.25">
      <c r="A345" s="5">
        <v>5432</v>
      </c>
      <c r="B345" s="4" t="s">
        <v>403</v>
      </c>
      <c r="C345" s="7">
        <v>917</v>
      </c>
      <c r="D345" s="2" t="s">
        <v>454</v>
      </c>
      <c r="E345">
        <v>2</v>
      </c>
      <c r="H345">
        <v>1</v>
      </c>
      <c r="K345">
        <v>1</v>
      </c>
    </row>
    <row r="346" spans="1:11" x14ac:dyDescent="0.25">
      <c r="A346" s="5">
        <v>5433</v>
      </c>
      <c r="B346" s="4" t="s">
        <v>404</v>
      </c>
      <c r="C346" s="7">
        <v>1045</v>
      </c>
      <c r="D346" s="2" t="s">
        <v>454</v>
      </c>
      <c r="E346">
        <v>2</v>
      </c>
      <c r="H346">
        <v>1</v>
      </c>
      <c r="K346">
        <v>1</v>
      </c>
    </row>
    <row r="347" spans="1:11" x14ac:dyDescent="0.25">
      <c r="A347" s="5">
        <v>5434</v>
      </c>
      <c r="B347" s="4" t="s">
        <v>406</v>
      </c>
      <c r="C347" s="7">
        <v>1235</v>
      </c>
      <c r="D347" s="2" t="s">
        <v>454</v>
      </c>
      <c r="E347">
        <v>2</v>
      </c>
      <c r="H347">
        <v>1</v>
      </c>
      <c r="K347">
        <v>1</v>
      </c>
    </row>
    <row r="348" spans="1:11" x14ac:dyDescent="0.25">
      <c r="A348" s="5">
        <v>5435</v>
      </c>
      <c r="B348" s="4" t="s">
        <v>407</v>
      </c>
      <c r="C348" s="7">
        <v>3218</v>
      </c>
      <c r="D348" s="2" t="s">
        <v>454</v>
      </c>
      <c r="E348">
        <v>2</v>
      </c>
      <c r="H348">
        <v>1</v>
      </c>
      <c r="K348">
        <v>1</v>
      </c>
    </row>
    <row r="349" spans="1:11" x14ac:dyDescent="0.25">
      <c r="A349" s="5">
        <v>5436</v>
      </c>
      <c r="B349" s="4" t="s">
        <v>408</v>
      </c>
      <c r="C349" s="7">
        <v>3944</v>
      </c>
      <c r="D349" s="2" t="s">
        <v>454</v>
      </c>
      <c r="E349">
        <v>2</v>
      </c>
      <c r="H349">
        <v>1</v>
      </c>
      <c r="K349">
        <v>1</v>
      </c>
    </row>
    <row r="350" spans="1:11" x14ac:dyDescent="0.25">
      <c r="A350" s="5">
        <v>5437</v>
      </c>
      <c r="B350" s="4" t="s">
        <v>409</v>
      </c>
      <c r="C350" s="7">
        <v>2673</v>
      </c>
      <c r="D350" s="2" t="s">
        <v>454</v>
      </c>
      <c r="E350">
        <v>2</v>
      </c>
      <c r="H350">
        <v>1</v>
      </c>
      <c r="K350">
        <v>1</v>
      </c>
    </row>
    <row r="351" spans="1:11" x14ac:dyDescent="0.25">
      <c r="A351" s="5">
        <v>5438</v>
      </c>
      <c r="B351" s="4" t="s">
        <v>410</v>
      </c>
      <c r="C351" s="7">
        <v>1328</v>
      </c>
      <c r="D351" s="2" t="s">
        <v>454</v>
      </c>
      <c r="E351">
        <v>2</v>
      </c>
      <c r="H351">
        <v>1</v>
      </c>
      <c r="K351">
        <v>1</v>
      </c>
    </row>
    <row r="352" spans="1:11" x14ac:dyDescent="0.25">
      <c r="A352" s="5">
        <v>5439</v>
      </c>
      <c r="B352" s="4" t="s">
        <v>411</v>
      </c>
      <c r="C352" s="7">
        <v>1169</v>
      </c>
      <c r="D352" s="2" t="s">
        <v>454</v>
      </c>
      <c r="E352">
        <v>2</v>
      </c>
      <c r="H352">
        <v>1</v>
      </c>
      <c r="K352">
        <v>1</v>
      </c>
    </row>
    <row r="353" spans="1:11" x14ac:dyDescent="0.25">
      <c r="A353" s="5">
        <v>5440</v>
      </c>
      <c r="B353" s="4" t="s">
        <v>412</v>
      </c>
      <c r="C353" s="7">
        <v>981</v>
      </c>
      <c r="D353" s="2" t="s">
        <v>454</v>
      </c>
      <c r="E353">
        <v>2</v>
      </c>
      <c r="H353">
        <v>1</v>
      </c>
      <c r="K353">
        <v>1</v>
      </c>
    </row>
    <row r="354" spans="1:11" x14ac:dyDescent="0.25">
      <c r="A354" s="5">
        <v>5441</v>
      </c>
      <c r="B354" s="4" t="s">
        <v>413</v>
      </c>
      <c r="C354" s="7">
        <v>2900</v>
      </c>
      <c r="D354" s="2" t="s">
        <v>454</v>
      </c>
      <c r="E354">
        <v>2</v>
      </c>
      <c r="H354">
        <v>1</v>
      </c>
      <c r="K354">
        <v>1</v>
      </c>
    </row>
    <row r="355" spans="1:11" x14ac:dyDescent="0.25">
      <c r="A355" s="5">
        <v>5442</v>
      </c>
      <c r="B355" s="4" t="s">
        <v>414</v>
      </c>
      <c r="C355" s="7">
        <v>941</v>
      </c>
      <c r="D355" s="2" t="s">
        <v>454</v>
      </c>
      <c r="E355">
        <v>2</v>
      </c>
      <c r="H355">
        <v>1</v>
      </c>
      <c r="K355">
        <v>1</v>
      </c>
    </row>
    <row r="356" spans="1:11" x14ac:dyDescent="0.25">
      <c r="A356" s="5">
        <v>5443</v>
      </c>
      <c r="B356" s="4" t="s">
        <v>415</v>
      </c>
      <c r="C356" s="7">
        <v>2270</v>
      </c>
      <c r="D356" s="2" t="s">
        <v>454</v>
      </c>
      <c r="E356">
        <v>2</v>
      </c>
      <c r="H356">
        <v>1</v>
      </c>
      <c r="K356">
        <v>1</v>
      </c>
    </row>
    <row r="357" spans="1:11" x14ac:dyDescent="0.25">
      <c r="A357" s="5">
        <v>5444</v>
      </c>
      <c r="B357" s="4" t="s">
        <v>416</v>
      </c>
      <c r="C357" s="7">
        <v>10156</v>
      </c>
      <c r="D357" s="2" t="s">
        <v>454</v>
      </c>
      <c r="E357">
        <v>6</v>
      </c>
      <c r="H357">
        <v>2</v>
      </c>
      <c r="K357">
        <v>1</v>
      </c>
    </row>
    <row r="358" spans="1:11" x14ac:dyDescent="0.25">
      <c r="E358">
        <f>SUM(E1:E357)</f>
        <v>1471</v>
      </c>
      <c r="H358">
        <f>SUM(H2:H357)</f>
        <v>691</v>
      </c>
      <c r="K358">
        <f>SUM(K2:K357)</f>
        <v>500</v>
      </c>
    </row>
  </sheetData>
  <sortState ref="A2:K358">
    <sortCondition ref="A2:A358"/>
  </sortState>
  <pageMargins left="0.75" right="0.75" top="0.75" bottom="0.5" header="0.5" footer="0.75"/>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2"/>
  <sheetViews>
    <sheetView topLeftCell="A338" zoomScale="120" zoomScaleNormal="120" workbookViewId="0">
      <selection activeCell="E350" sqref="E350"/>
    </sheetView>
  </sheetViews>
  <sheetFormatPr baseColWidth="10" defaultColWidth="9.140625" defaultRowHeight="15" x14ac:dyDescent="0.25"/>
  <cols>
    <col min="1" max="1" width="21.7109375" customWidth="1"/>
    <col min="2" max="2" width="31.5703125" customWidth="1"/>
    <col min="3" max="5" width="17.5703125" customWidth="1"/>
    <col min="6" max="6" width="32.140625" customWidth="1"/>
    <col min="7" max="7" width="11" customWidth="1"/>
    <col min="8" max="8" width="17.85546875" customWidth="1"/>
  </cols>
  <sheetData>
    <row r="1" spans="1:13" x14ac:dyDescent="0.25">
      <c r="C1" s="1"/>
      <c r="D1" s="1"/>
      <c r="E1" s="1"/>
      <c r="G1" s="1"/>
    </row>
    <row r="2" spans="1:13" s="1" customFormat="1" x14ac:dyDescent="0.25">
      <c r="A2" s="4" t="s">
        <v>439</v>
      </c>
      <c r="B2" s="4" t="s">
        <v>438</v>
      </c>
      <c r="C2" s="4" t="s">
        <v>437</v>
      </c>
      <c r="D2" s="15" t="s">
        <v>440</v>
      </c>
      <c r="E2" s="15"/>
      <c r="F2" s="15"/>
      <c r="G2" s="15"/>
      <c r="H2" s="15"/>
      <c r="I2" s="15"/>
      <c r="J2" s="15"/>
      <c r="K2" s="15"/>
      <c r="L2" s="15"/>
      <c r="M2" s="15"/>
    </row>
    <row r="3" spans="1:13" x14ac:dyDescent="0.25">
      <c r="A3" s="2"/>
      <c r="B3" s="2"/>
      <c r="C3" s="2"/>
      <c r="D3" s="3"/>
      <c r="E3" s="3"/>
      <c r="F3" s="3"/>
      <c r="G3" s="3"/>
      <c r="H3" s="3"/>
      <c r="I3" s="3"/>
      <c r="J3" s="3"/>
      <c r="K3" s="3"/>
      <c r="L3" s="3"/>
      <c r="M3" s="3"/>
    </row>
    <row r="4" spans="1:13" x14ac:dyDescent="0.25">
      <c r="A4" s="2"/>
      <c r="B4" s="2"/>
      <c r="C4" s="2"/>
      <c r="D4" s="2"/>
      <c r="E4" s="2"/>
      <c r="F4" s="2"/>
      <c r="G4" s="2"/>
      <c r="H4" s="2"/>
      <c r="I4" s="4"/>
      <c r="J4" s="2"/>
      <c r="K4" s="2"/>
      <c r="L4" s="4"/>
      <c r="M4" s="2"/>
    </row>
    <row r="5" spans="1:13" x14ac:dyDescent="0.25">
      <c r="A5" s="12" t="s">
        <v>431</v>
      </c>
      <c r="B5" s="13"/>
      <c r="C5" s="14"/>
      <c r="D5" s="2"/>
      <c r="E5" s="2"/>
      <c r="F5" s="2"/>
      <c r="G5" s="2"/>
      <c r="H5" s="2"/>
      <c r="I5" s="4"/>
      <c r="J5" s="2"/>
      <c r="K5" s="2"/>
      <c r="L5" s="4"/>
      <c r="M5" s="2"/>
    </row>
    <row r="6" spans="1:13" x14ac:dyDescent="0.25">
      <c r="A6" s="4">
        <v>3001</v>
      </c>
      <c r="B6" s="4" t="s">
        <v>0</v>
      </c>
      <c r="C6" s="2">
        <v>31177</v>
      </c>
      <c r="D6" s="2"/>
      <c r="E6" s="2"/>
      <c r="F6" s="6"/>
      <c r="G6" s="6"/>
      <c r="H6" s="2"/>
      <c r="I6" s="6"/>
      <c r="J6" s="2"/>
      <c r="K6" s="2"/>
      <c r="L6" s="6"/>
      <c r="M6" s="2"/>
    </row>
    <row r="7" spans="1:13" x14ac:dyDescent="0.25">
      <c r="A7" s="4">
        <v>3002</v>
      </c>
      <c r="B7" s="4" t="s">
        <v>1</v>
      </c>
      <c r="C7" s="2">
        <f>SUM(E7+G7)</f>
        <v>48871</v>
      </c>
      <c r="D7" s="4" t="s">
        <v>1</v>
      </c>
      <c r="E7" s="2">
        <v>32726</v>
      </c>
      <c r="F7" s="4" t="s">
        <v>15</v>
      </c>
      <c r="G7" s="2">
        <v>16145</v>
      </c>
      <c r="H7" s="2"/>
      <c r="I7" s="2"/>
      <c r="J7" s="2"/>
      <c r="K7" s="2"/>
      <c r="L7" s="2"/>
      <c r="M7" s="2"/>
    </row>
    <row r="8" spans="1:13" x14ac:dyDescent="0.25">
      <c r="A8" s="4">
        <v>3003</v>
      </c>
      <c r="B8" s="4" t="s">
        <v>2</v>
      </c>
      <c r="C8" s="2">
        <v>55997</v>
      </c>
      <c r="D8" s="2"/>
      <c r="E8" s="2"/>
      <c r="F8" s="2"/>
      <c r="G8" s="2"/>
      <c r="H8" s="2"/>
      <c r="I8" s="2"/>
      <c r="J8" s="2"/>
      <c r="K8" s="2"/>
      <c r="L8" s="2"/>
      <c r="M8" s="2"/>
    </row>
    <row r="9" spans="1:13" x14ac:dyDescent="0.25">
      <c r="A9" s="4">
        <v>3004</v>
      </c>
      <c r="B9" s="4" t="s">
        <v>3</v>
      </c>
      <c r="C9" s="2">
        <v>81772</v>
      </c>
      <c r="D9" s="2"/>
      <c r="E9" s="2"/>
      <c r="F9" s="2"/>
      <c r="G9" s="2"/>
      <c r="H9" s="2"/>
      <c r="I9" s="2"/>
      <c r="J9" s="2"/>
      <c r="K9" s="2"/>
      <c r="L9" s="2"/>
      <c r="M9" s="2"/>
    </row>
    <row r="10" spans="1:13" x14ac:dyDescent="0.25">
      <c r="A10" s="4">
        <v>3005</v>
      </c>
      <c r="B10" s="4" t="s">
        <v>427</v>
      </c>
      <c r="C10" s="2">
        <f>SUM(E10+G10+I10)</f>
        <v>100581</v>
      </c>
      <c r="D10" s="4" t="s">
        <v>86</v>
      </c>
      <c r="E10" s="2">
        <v>68933</v>
      </c>
      <c r="F10" s="4" t="s">
        <v>110</v>
      </c>
      <c r="G10" s="2">
        <v>6685</v>
      </c>
      <c r="H10" s="4" t="s">
        <v>100</v>
      </c>
      <c r="I10" s="2">
        <v>24963</v>
      </c>
      <c r="J10" s="2"/>
      <c r="K10" s="2"/>
      <c r="L10" s="2"/>
      <c r="M10" s="2"/>
    </row>
    <row r="11" spans="1:13" x14ac:dyDescent="0.25">
      <c r="A11" s="4">
        <v>3006</v>
      </c>
      <c r="B11" s="4" t="s">
        <v>87</v>
      </c>
      <c r="C11" s="2">
        <v>27481</v>
      </c>
      <c r="D11" s="4"/>
      <c r="E11" s="2"/>
      <c r="F11" s="4"/>
      <c r="G11" s="2"/>
      <c r="H11" s="4"/>
      <c r="I11" s="2"/>
      <c r="J11" s="2"/>
      <c r="K11" s="2"/>
      <c r="L11" s="2"/>
      <c r="M11" s="2"/>
    </row>
    <row r="12" spans="1:13" x14ac:dyDescent="0.25">
      <c r="A12" s="4">
        <v>3007</v>
      </c>
      <c r="B12" s="4" t="s">
        <v>88</v>
      </c>
      <c r="C12" s="2">
        <v>30442</v>
      </c>
      <c r="D12" s="4"/>
      <c r="E12" s="2"/>
      <c r="F12" s="4"/>
      <c r="G12" s="2"/>
      <c r="H12" s="4"/>
      <c r="I12" s="2"/>
      <c r="J12" s="2"/>
      <c r="K12" s="2"/>
      <c r="L12" s="2"/>
      <c r="M12" s="2"/>
    </row>
    <row r="13" spans="1:13" x14ac:dyDescent="0.25">
      <c r="A13" s="4">
        <v>3011</v>
      </c>
      <c r="B13" s="4" t="s">
        <v>4</v>
      </c>
      <c r="C13" s="2">
        <v>4599</v>
      </c>
      <c r="D13" s="2"/>
      <c r="E13" s="2"/>
      <c r="F13" s="2"/>
      <c r="G13" s="2"/>
      <c r="H13" s="2"/>
      <c r="I13" s="2"/>
      <c r="J13" s="2"/>
      <c r="K13" s="2"/>
      <c r="L13" s="2"/>
      <c r="M13" s="2"/>
    </row>
    <row r="14" spans="1:13" x14ac:dyDescent="0.25">
      <c r="A14" s="4">
        <v>3012</v>
      </c>
      <c r="B14" s="4" t="s">
        <v>5</v>
      </c>
      <c r="C14" s="2">
        <v>1357</v>
      </c>
      <c r="D14" s="2"/>
      <c r="E14" s="2"/>
      <c r="F14" s="2"/>
      <c r="G14" s="2"/>
      <c r="H14" s="2"/>
      <c r="I14" s="2"/>
      <c r="J14" s="2"/>
      <c r="K14" s="2"/>
      <c r="L14" s="2"/>
      <c r="M14" s="2"/>
    </row>
    <row r="15" spans="1:13" x14ac:dyDescent="0.25">
      <c r="A15" s="4">
        <v>3013</v>
      </c>
      <c r="B15" s="4" t="s">
        <v>6</v>
      </c>
      <c r="C15" s="2">
        <v>3592</v>
      </c>
      <c r="D15" s="2"/>
      <c r="E15" s="2"/>
      <c r="F15" s="2"/>
      <c r="G15" s="2"/>
      <c r="H15" s="2"/>
      <c r="I15" s="2"/>
      <c r="J15" s="2"/>
      <c r="K15" s="2"/>
      <c r="L15" s="2"/>
      <c r="M15" s="2"/>
    </row>
    <row r="16" spans="1:13" x14ac:dyDescent="0.25">
      <c r="A16" s="4">
        <v>3014</v>
      </c>
      <c r="B16" s="4" t="s">
        <v>426</v>
      </c>
      <c r="C16" s="2">
        <f>SUM(E16+G16+I16+K16+M16)</f>
        <v>44320</v>
      </c>
      <c r="D16" s="4" t="s">
        <v>8</v>
      </c>
      <c r="E16" s="2">
        <v>5347</v>
      </c>
      <c r="F16" s="4" t="s">
        <v>9</v>
      </c>
      <c r="G16" s="2">
        <v>6042</v>
      </c>
      <c r="H16" s="4" t="s">
        <v>10</v>
      </c>
      <c r="I16" s="2">
        <v>15865</v>
      </c>
      <c r="J16" s="4" t="s">
        <v>11</v>
      </c>
      <c r="K16" s="2">
        <v>11424</v>
      </c>
      <c r="L16" s="4" t="s">
        <v>17</v>
      </c>
      <c r="M16" s="2">
        <v>5642</v>
      </c>
    </row>
    <row r="17" spans="1:13" x14ac:dyDescent="0.25">
      <c r="A17" s="4">
        <v>3015</v>
      </c>
      <c r="B17" s="4" t="s">
        <v>12</v>
      </c>
      <c r="C17" s="2">
        <v>3797</v>
      </c>
      <c r="D17" s="2"/>
      <c r="E17" s="2"/>
      <c r="F17" s="2"/>
      <c r="G17" s="2"/>
      <c r="H17" s="2"/>
      <c r="I17" s="2"/>
      <c r="J17" s="2"/>
      <c r="K17" s="2"/>
      <c r="L17" s="2"/>
      <c r="M17" s="2"/>
    </row>
    <row r="18" spans="1:13" x14ac:dyDescent="0.25">
      <c r="A18" s="4">
        <v>3016</v>
      </c>
      <c r="B18" s="4" t="s">
        <v>13</v>
      </c>
      <c r="C18" s="2">
        <v>8230</v>
      </c>
      <c r="D18" s="2"/>
      <c r="E18" s="2"/>
      <c r="F18" s="2"/>
      <c r="G18" s="2"/>
      <c r="H18" s="2"/>
      <c r="I18" s="2"/>
      <c r="J18" s="2"/>
      <c r="K18" s="2"/>
      <c r="L18" s="2"/>
      <c r="M18" s="2"/>
    </row>
    <row r="19" spans="1:13" x14ac:dyDescent="0.25">
      <c r="A19" s="4">
        <v>3017</v>
      </c>
      <c r="B19" s="4" t="s">
        <v>14</v>
      </c>
      <c r="C19" s="2">
        <v>7542</v>
      </c>
      <c r="D19" s="2"/>
      <c r="E19" s="2"/>
      <c r="F19" s="2"/>
      <c r="G19" s="2"/>
      <c r="H19" s="2"/>
      <c r="I19" s="2"/>
      <c r="J19" s="2"/>
      <c r="K19" s="2"/>
      <c r="L19" s="2"/>
      <c r="M19" s="2"/>
    </row>
    <row r="20" spans="1:13" x14ac:dyDescent="0.25">
      <c r="A20" s="4">
        <v>3018</v>
      </c>
      <c r="B20" s="4" t="s">
        <v>16</v>
      </c>
      <c r="C20" s="2">
        <v>5593</v>
      </c>
      <c r="D20" s="2"/>
      <c r="E20" s="2"/>
      <c r="F20" s="2"/>
      <c r="G20" s="2"/>
      <c r="H20" s="2"/>
      <c r="I20" s="2"/>
      <c r="J20" s="2"/>
      <c r="K20" s="2"/>
      <c r="L20" s="2"/>
      <c r="M20" s="2"/>
    </row>
    <row r="21" spans="1:13" x14ac:dyDescent="0.25">
      <c r="A21" s="4">
        <v>3019</v>
      </c>
      <c r="B21" s="4" t="s">
        <v>18</v>
      </c>
      <c r="C21" s="2">
        <v>17824</v>
      </c>
      <c r="D21" s="2"/>
      <c r="E21" s="2"/>
      <c r="F21" s="2"/>
      <c r="G21" s="2"/>
      <c r="H21" s="2"/>
      <c r="I21" s="2"/>
      <c r="J21" s="2"/>
      <c r="K21" s="2"/>
      <c r="L21" s="2"/>
      <c r="M21" s="2"/>
    </row>
    <row r="22" spans="1:13" x14ac:dyDescent="0.25">
      <c r="A22" s="4">
        <v>3020</v>
      </c>
      <c r="B22" s="4" t="s">
        <v>428</v>
      </c>
      <c r="C22" s="2">
        <f>SUM(E22+G22)</f>
        <v>58237</v>
      </c>
      <c r="D22" s="4" t="s">
        <v>19</v>
      </c>
      <c r="E22" s="2">
        <v>30843</v>
      </c>
      <c r="F22" s="4" t="s">
        <v>23</v>
      </c>
      <c r="G22" s="2">
        <v>27394</v>
      </c>
      <c r="H22" s="2"/>
      <c r="I22" s="2"/>
      <c r="J22" s="2"/>
      <c r="K22" s="2"/>
      <c r="L22" s="2"/>
      <c r="M22" s="2"/>
    </row>
    <row r="23" spans="1:13" x14ac:dyDescent="0.25">
      <c r="A23" s="4">
        <v>3021</v>
      </c>
      <c r="B23" s="4" t="s">
        <v>20</v>
      </c>
      <c r="C23" s="2">
        <v>20335</v>
      </c>
      <c r="D23" s="2"/>
      <c r="E23" s="2"/>
      <c r="F23" s="2"/>
      <c r="G23" s="2"/>
      <c r="H23" s="2"/>
      <c r="I23" s="2"/>
      <c r="J23" s="2"/>
      <c r="K23" s="2"/>
      <c r="L23" s="2"/>
      <c r="M23" s="2"/>
    </row>
    <row r="24" spans="1:13" x14ac:dyDescent="0.25">
      <c r="A24" s="4">
        <v>3022</v>
      </c>
      <c r="B24" s="4" t="s">
        <v>21</v>
      </c>
      <c r="C24" s="2">
        <v>15761</v>
      </c>
      <c r="D24" s="2"/>
      <c r="E24" s="2"/>
      <c r="F24" s="2"/>
      <c r="G24" s="2"/>
      <c r="H24" s="2"/>
      <c r="I24" s="2"/>
      <c r="J24" s="2"/>
      <c r="K24" s="2"/>
      <c r="L24" s="2"/>
      <c r="M24" s="2"/>
    </row>
    <row r="25" spans="1:13" x14ac:dyDescent="0.25">
      <c r="A25" s="4">
        <v>3023</v>
      </c>
      <c r="B25" s="4" t="s">
        <v>22</v>
      </c>
      <c r="C25" s="2">
        <v>19488</v>
      </c>
      <c r="D25" s="2"/>
      <c r="E25" s="2"/>
      <c r="F25" s="2"/>
      <c r="G25" s="2"/>
      <c r="H25" s="2"/>
      <c r="I25" s="2"/>
      <c r="J25" s="2"/>
      <c r="K25" s="2"/>
      <c r="L25" s="2"/>
      <c r="M25" s="2"/>
    </row>
    <row r="26" spans="1:13" x14ac:dyDescent="0.25">
      <c r="A26" s="4">
        <v>3024</v>
      </c>
      <c r="B26" s="4" t="s">
        <v>24</v>
      </c>
      <c r="C26" s="2">
        <v>126841</v>
      </c>
      <c r="D26" s="2"/>
      <c r="E26" s="2"/>
      <c r="F26" s="2"/>
      <c r="G26" s="2"/>
      <c r="H26" s="2"/>
      <c r="I26" s="2"/>
      <c r="J26" s="2"/>
      <c r="K26" s="2"/>
      <c r="L26" s="2"/>
      <c r="M26" s="2"/>
    </row>
    <row r="27" spans="1:13" x14ac:dyDescent="0.25">
      <c r="A27" s="4">
        <v>3025</v>
      </c>
      <c r="B27" s="4" t="s">
        <v>25</v>
      </c>
      <c r="C27" s="2">
        <f>SUM(E27+G27+I27)</f>
        <v>93679</v>
      </c>
      <c r="D27" s="4" t="s">
        <v>25</v>
      </c>
      <c r="E27" s="2">
        <v>61523</v>
      </c>
      <c r="F27" s="4" t="s">
        <v>102</v>
      </c>
      <c r="G27" s="2">
        <v>22635</v>
      </c>
      <c r="H27" s="4" t="s">
        <v>103</v>
      </c>
      <c r="I27" s="2">
        <v>9521</v>
      </c>
      <c r="J27" s="2"/>
      <c r="K27" s="2"/>
      <c r="L27" s="2"/>
      <c r="M27" s="2"/>
    </row>
    <row r="28" spans="1:13" x14ac:dyDescent="0.25">
      <c r="A28" s="4">
        <v>3026</v>
      </c>
      <c r="B28" s="4" t="s">
        <v>26</v>
      </c>
      <c r="C28" s="2">
        <f>SUM(E28+G28)</f>
        <v>17173</v>
      </c>
      <c r="D28" s="4" t="s">
        <v>7</v>
      </c>
      <c r="E28" s="2">
        <v>673</v>
      </c>
      <c r="F28" s="4" t="s">
        <v>26</v>
      </c>
      <c r="G28" s="2">
        <v>16500</v>
      </c>
      <c r="H28" s="2"/>
      <c r="I28" s="2"/>
      <c r="J28" s="2"/>
      <c r="K28" s="2"/>
      <c r="L28" s="2"/>
      <c r="M28" s="2"/>
    </row>
    <row r="29" spans="1:13" x14ac:dyDescent="0.25">
      <c r="A29" s="4">
        <v>3027</v>
      </c>
      <c r="B29" s="4" t="s">
        <v>29</v>
      </c>
      <c r="C29" s="2">
        <v>18161</v>
      </c>
      <c r="D29" s="2"/>
      <c r="E29" s="2"/>
      <c r="F29" s="2"/>
      <c r="G29" s="2"/>
      <c r="H29" s="2"/>
      <c r="I29" s="2"/>
      <c r="J29" s="2"/>
      <c r="K29" s="2"/>
      <c r="L29" s="2"/>
      <c r="M29" s="2"/>
    </row>
    <row r="30" spans="1:13" x14ac:dyDescent="0.25">
      <c r="A30" s="4">
        <v>3028</v>
      </c>
      <c r="B30" s="4" t="s">
        <v>30</v>
      </c>
      <c r="C30" s="2">
        <v>11026</v>
      </c>
      <c r="D30" s="2"/>
      <c r="E30" s="2"/>
      <c r="F30" s="2"/>
      <c r="G30" s="2"/>
      <c r="H30" s="2"/>
      <c r="I30" s="2"/>
      <c r="J30" s="2"/>
      <c r="K30" s="2"/>
      <c r="L30" s="2"/>
      <c r="M30" s="2"/>
    </row>
    <row r="31" spans="1:13" x14ac:dyDescent="0.25">
      <c r="A31" s="4">
        <v>3029</v>
      </c>
      <c r="B31" s="4" t="s">
        <v>31</v>
      </c>
      <c r="C31" s="2">
        <v>40106</v>
      </c>
      <c r="D31" s="2"/>
      <c r="E31" s="2"/>
      <c r="F31" s="2"/>
      <c r="G31" s="2"/>
      <c r="H31" s="2"/>
      <c r="I31" s="2"/>
      <c r="J31" s="2"/>
      <c r="K31" s="2"/>
      <c r="L31" s="2"/>
      <c r="M31" s="2"/>
    </row>
    <row r="32" spans="1:13" x14ac:dyDescent="0.25">
      <c r="A32" s="4">
        <v>3030</v>
      </c>
      <c r="B32" s="4" t="s">
        <v>429</v>
      </c>
      <c r="C32" s="2">
        <f>SUM(E32+G32+I32)</f>
        <v>85757</v>
      </c>
      <c r="D32" s="4" t="s">
        <v>32</v>
      </c>
      <c r="E32" s="2">
        <v>55652</v>
      </c>
      <c r="F32" s="4" t="s">
        <v>28</v>
      </c>
      <c r="G32" s="2">
        <v>11842</v>
      </c>
      <c r="H32" s="4" t="s">
        <v>27</v>
      </c>
      <c r="I32" s="2">
        <v>18263</v>
      </c>
      <c r="J32" s="2"/>
      <c r="K32" s="2"/>
      <c r="L32" s="2"/>
      <c r="M32" s="2"/>
    </row>
    <row r="33" spans="1:13" x14ac:dyDescent="0.25">
      <c r="A33" s="4">
        <v>3031</v>
      </c>
      <c r="B33" s="4" t="s">
        <v>33</v>
      </c>
      <c r="C33" s="2">
        <v>24089</v>
      </c>
      <c r="D33" s="2"/>
      <c r="E33" s="2"/>
      <c r="F33" s="2"/>
      <c r="G33" s="2"/>
      <c r="H33" s="2"/>
      <c r="I33" s="2"/>
      <c r="J33" s="2"/>
      <c r="K33" s="2"/>
      <c r="L33" s="2"/>
      <c r="M33" s="2"/>
    </row>
    <row r="34" spans="1:13" x14ac:dyDescent="0.25">
      <c r="A34" s="4">
        <v>3032</v>
      </c>
      <c r="B34" s="4" t="s">
        <v>34</v>
      </c>
      <c r="C34" s="2">
        <v>6823</v>
      </c>
      <c r="D34" s="2"/>
      <c r="E34" s="2"/>
      <c r="F34" s="2"/>
      <c r="G34" s="2"/>
      <c r="H34" s="2"/>
      <c r="I34" s="2"/>
      <c r="J34" s="2"/>
      <c r="K34" s="2"/>
      <c r="L34" s="2"/>
      <c r="M34" s="2"/>
    </row>
    <row r="35" spans="1:13" x14ac:dyDescent="0.25">
      <c r="A35" s="4">
        <v>3033</v>
      </c>
      <c r="B35" s="4" t="s">
        <v>35</v>
      </c>
      <c r="C35" s="2">
        <v>38234</v>
      </c>
      <c r="D35" s="2"/>
      <c r="E35" s="2"/>
      <c r="F35" s="2"/>
      <c r="G35" s="2"/>
      <c r="H35" s="2"/>
      <c r="I35" s="2"/>
      <c r="J35" s="2"/>
      <c r="K35" s="2"/>
      <c r="L35" s="2"/>
      <c r="M35" s="2"/>
    </row>
    <row r="36" spans="1:13" x14ac:dyDescent="0.25">
      <c r="A36" s="4">
        <v>3034</v>
      </c>
      <c r="B36" s="4" t="s">
        <v>430</v>
      </c>
      <c r="C36" s="2">
        <v>21885</v>
      </c>
      <c r="D36" s="2"/>
      <c r="E36" s="2"/>
      <c r="F36" s="2"/>
      <c r="G36" s="2"/>
      <c r="H36" s="2"/>
      <c r="I36" s="2"/>
      <c r="J36" s="2"/>
      <c r="K36" s="2"/>
      <c r="L36" s="2"/>
      <c r="M36" s="2"/>
    </row>
    <row r="37" spans="1:13" x14ac:dyDescent="0.25">
      <c r="A37" s="4">
        <v>3035</v>
      </c>
      <c r="B37" s="4" t="s">
        <v>36</v>
      </c>
      <c r="C37" s="2">
        <v>24919</v>
      </c>
      <c r="D37" s="2"/>
      <c r="E37" s="2"/>
      <c r="F37" s="2"/>
      <c r="G37" s="2"/>
      <c r="H37" s="2"/>
      <c r="I37" s="2"/>
      <c r="J37" s="2"/>
      <c r="K37" s="2"/>
      <c r="L37" s="2"/>
      <c r="M37" s="2"/>
    </row>
    <row r="38" spans="1:13" x14ac:dyDescent="0.25">
      <c r="A38" s="4">
        <v>3036</v>
      </c>
      <c r="B38" s="4" t="s">
        <v>37</v>
      </c>
      <c r="C38" s="2">
        <v>13682</v>
      </c>
      <c r="D38" s="2"/>
      <c r="E38" s="2"/>
      <c r="F38" s="2"/>
      <c r="G38" s="2"/>
      <c r="H38" s="2"/>
      <c r="I38" s="2"/>
      <c r="J38" s="2"/>
      <c r="K38" s="2"/>
      <c r="L38" s="2"/>
      <c r="M38" s="2"/>
    </row>
    <row r="39" spans="1:13" x14ac:dyDescent="0.25">
      <c r="A39" s="4">
        <v>3037</v>
      </c>
      <c r="B39" s="4" t="s">
        <v>38</v>
      </c>
      <c r="C39" s="2">
        <v>2864</v>
      </c>
      <c r="D39" s="2"/>
      <c r="E39" s="2"/>
      <c r="F39" s="2"/>
      <c r="G39" s="2"/>
      <c r="H39" s="2"/>
      <c r="I39" s="2"/>
      <c r="J39" s="2"/>
      <c r="K39" s="2"/>
      <c r="L39" s="2"/>
      <c r="M39" s="2"/>
    </row>
    <row r="40" spans="1:13" x14ac:dyDescent="0.25">
      <c r="A40" s="4">
        <v>3038</v>
      </c>
      <c r="B40" s="4" t="s">
        <v>89</v>
      </c>
      <c r="C40" s="2">
        <v>6845</v>
      </c>
      <c r="D40" s="2"/>
      <c r="E40" s="2"/>
      <c r="F40" s="2"/>
      <c r="G40" s="2"/>
      <c r="H40" s="2"/>
      <c r="I40" s="2"/>
      <c r="J40" s="2"/>
      <c r="K40" s="2"/>
      <c r="L40" s="2"/>
      <c r="M40" s="2"/>
    </row>
    <row r="41" spans="1:13" x14ac:dyDescent="0.25">
      <c r="A41" s="4">
        <v>3039</v>
      </c>
      <c r="B41" s="4" t="s">
        <v>90</v>
      </c>
      <c r="C41" s="2">
        <v>1052</v>
      </c>
      <c r="D41" s="2"/>
      <c r="E41" s="2"/>
      <c r="F41" s="2"/>
      <c r="G41" s="2"/>
      <c r="H41" s="2"/>
      <c r="I41" s="2"/>
      <c r="J41" s="2"/>
      <c r="K41" s="2"/>
      <c r="L41" s="2"/>
      <c r="M41" s="2"/>
    </row>
    <row r="42" spans="1:13" x14ac:dyDescent="0.25">
      <c r="A42" s="4">
        <v>3040</v>
      </c>
      <c r="B42" s="4" t="s">
        <v>91</v>
      </c>
      <c r="C42" s="2">
        <v>3315</v>
      </c>
      <c r="D42" s="2"/>
      <c r="E42" s="2"/>
      <c r="F42" s="2"/>
      <c r="G42" s="2"/>
      <c r="H42" s="2"/>
      <c r="I42" s="2"/>
      <c r="J42" s="2"/>
      <c r="K42" s="2"/>
      <c r="L42" s="2"/>
      <c r="M42" s="2"/>
    </row>
    <row r="43" spans="1:13" x14ac:dyDescent="0.25">
      <c r="A43" s="4">
        <v>3041</v>
      </c>
      <c r="B43" s="4" t="s">
        <v>92</v>
      </c>
      <c r="C43" s="2">
        <v>4576</v>
      </c>
      <c r="D43" s="2"/>
      <c r="E43" s="2"/>
      <c r="F43" s="2"/>
      <c r="G43" s="2"/>
      <c r="H43" s="2"/>
      <c r="I43" s="2"/>
      <c r="J43" s="2"/>
      <c r="K43" s="2"/>
      <c r="L43" s="2"/>
      <c r="M43" s="2"/>
    </row>
    <row r="44" spans="1:13" x14ac:dyDescent="0.25">
      <c r="A44" s="4">
        <v>3042</v>
      </c>
      <c r="B44" s="4" t="s">
        <v>93</v>
      </c>
      <c r="C44" s="2">
        <v>2481</v>
      </c>
      <c r="D44" s="2"/>
      <c r="E44" s="2"/>
      <c r="F44" s="2"/>
      <c r="G44" s="2"/>
      <c r="H44" s="2"/>
      <c r="I44" s="2"/>
      <c r="J44" s="2"/>
      <c r="K44" s="2"/>
      <c r="L44" s="2"/>
      <c r="M44" s="2"/>
    </row>
    <row r="45" spans="1:13" x14ac:dyDescent="0.25">
      <c r="A45" s="4">
        <v>3043</v>
      </c>
      <c r="B45" s="4" t="s">
        <v>94</v>
      </c>
      <c r="C45" s="2">
        <v>4671</v>
      </c>
      <c r="D45" s="2"/>
      <c r="E45" s="2"/>
      <c r="F45" s="2"/>
      <c r="G45" s="2"/>
      <c r="H45" s="2"/>
      <c r="I45" s="2"/>
      <c r="J45" s="2"/>
      <c r="K45" s="2"/>
      <c r="L45" s="2"/>
      <c r="M45" s="2"/>
    </row>
    <row r="46" spans="1:13" x14ac:dyDescent="0.25">
      <c r="A46" s="4">
        <v>3044</v>
      </c>
      <c r="B46" s="4" t="s">
        <v>95</v>
      </c>
      <c r="C46" s="2">
        <v>4473</v>
      </c>
      <c r="D46" s="2"/>
      <c r="E46" s="2"/>
      <c r="F46" s="2"/>
      <c r="G46" s="2"/>
      <c r="H46" s="2"/>
      <c r="I46" s="2"/>
      <c r="J46" s="2"/>
      <c r="K46" s="2"/>
      <c r="L46" s="2"/>
      <c r="M46" s="2"/>
    </row>
    <row r="47" spans="1:13" x14ac:dyDescent="0.25">
      <c r="A47" s="4">
        <v>3045</v>
      </c>
      <c r="B47" s="4" t="s">
        <v>96</v>
      </c>
      <c r="C47" s="2">
        <v>3490</v>
      </c>
      <c r="D47" s="2"/>
      <c r="E47" s="2"/>
      <c r="F47" s="2"/>
      <c r="G47" s="2"/>
      <c r="H47" s="2"/>
      <c r="I47" s="2"/>
      <c r="J47" s="2"/>
      <c r="K47" s="2"/>
      <c r="L47" s="2"/>
      <c r="M47" s="2"/>
    </row>
    <row r="48" spans="1:13" x14ac:dyDescent="0.25">
      <c r="A48" s="4">
        <v>3046</v>
      </c>
      <c r="B48" s="4" t="s">
        <v>97</v>
      </c>
      <c r="C48" s="2">
        <v>2239</v>
      </c>
      <c r="D48" s="2"/>
      <c r="E48" s="2"/>
      <c r="F48" s="2"/>
      <c r="G48" s="2"/>
      <c r="H48" s="2"/>
      <c r="I48" s="2"/>
      <c r="J48" s="2"/>
      <c r="K48" s="2"/>
      <c r="L48" s="2"/>
      <c r="M48" s="2"/>
    </row>
    <row r="49" spans="1:13" x14ac:dyDescent="0.25">
      <c r="A49" s="4">
        <v>3047</v>
      </c>
      <c r="B49" s="4" t="s">
        <v>98</v>
      </c>
      <c r="C49" s="2">
        <v>13980</v>
      </c>
      <c r="D49" s="2"/>
      <c r="E49" s="2"/>
      <c r="F49" s="2"/>
      <c r="G49" s="2"/>
      <c r="H49" s="2"/>
      <c r="I49" s="2"/>
      <c r="J49" s="2"/>
      <c r="K49" s="2"/>
      <c r="L49" s="2"/>
      <c r="M49" s="2"/>
    </row>
    <row r="50" spans="1:13" x14ac:dyDescent="0.25">
      <c r="A50" s="4">
        <v>3048</v>
      </c>
      <c r="B50" s="4" t="s">
        <v>99</v>
      </c>
      <c r="C50" s="2">
        <v>19117</v>
      </c>
      <c r="D50" s="2"/>
      <c r="E50" s="2"/>
      <c r="F50" s="2"/>
      <c r="G50" s="2"/>
      <c r="H50" s="2"/>
      <c r="I50" s="2"/>
      <c r="J50" s="2"/>
      <c r="K50" s="2"/>
      <c r="L50" s="2"/>
      <c r="M50" s="2"/>
    </row>
    <row r="51" spans="1:13" x14ac:dyDescent="0.25">
      <c r="A51" s="4">
        <v>3049</v>
      </c>
      <c r="B51" s="4" t="s">
        <v>101</v>
      </c>
      <c r="C51" s="2">
        <v>26373</v>
      </c>
      <c r="D51" s="2"/>
      <c r="E51" s="2"/>
      <c r="F51" s="2"/>
      <c r="G51" s="2"/>
      <c r="H51" s="2"/>
      <c r="I51" s="2"/>
      <c r="J51" s="2"/>
      <c r="K51" s="2"/>
      <c r="L51" s="2"/>
      <c r="M51" s="2"/>
    </row>
    <row r="52" spans="1:13" x14ac:dyDescent="0.25">
      <c r="A52" s="4">
        <v>3050</v>
      </c>
      <c r="B52" s="4" t="s">
        <v>104</v>
      </c>
      <c r="C52" s="2">
        <v>2694</v>
      </c>
      <c r="D52" s="2"/>
      <c r="E52" s="2"/>
      <c r="F52" s="2"/>
      <c r="G52" s="2"/>
      <c r="H52" s="2"/>
      <c r="I52" s="2"/>
      <c r="J52" s="2"/>
      <c r="K52" s="2"/>
      <c r="L52" s="2"/>
      <c r="M52" s="2"/>
    </row>
    <row r="53" spans="1:13" x14ac:dyDescent="0.25">
      <c r="A53" s="4">
        <v>3051</v>
      </c>
      <c r="B53" s="4" t="s">
        <v>105</v>
      </c>
      <c r="C53" s="2">
        <v>1419</v>
      </c>
      <c r="D53" s="2"/>
      <c r="E53" s="2"/>
      <c r="F53" s="2"/>
      <c r="G53" s="2"/>
      <c r="H53" s="2"/>
      <c r="I53" s="2"/>
      <c r="J53" s="2"/>
      <c r="K53" s="2"/>
      <c r="L53" s="2"/>
      <c r="M53" s="2"/>
    </row>
    <row r="54" spans="1:13" x14ac:dyDescent="0.25">
      <c r="A54" s="4">
        <v>3052</v>
      </c>
      <c r="B54" s="4" t="s">
        <v>106</v>
      </c>
      <c r="C54" s="2">
        <v>2448</v>
      </c>
      <c r="D54" s="2"/>
      <c r="E54" s="2"/>
      <c r="F54" s="2"/>
      <c r="G54" s="2"/>
      <c r="H54" s="2"/>
      <c r="I54" s="2"/>
      <c r="J54" s="2"/>
      <c r="K54" s="2"/>
      <c r="L54" s="2"/>
      <c r="M54" s="2"/>
    </row>
    <row r="55" spans="1:13" x14ac:dyDescent="0.25">
      <c r="A55" s="4">
        <v>3053</v>
      </c>
      <c r="B55" s="4" t="s">
        <v>75</v>
      </c>
      <c r="C55" s="2">
        <v>6846</v>
      </c>
      <c r="D55" s="2"/>
      <c r="E55" s="2"/>
      <c r="F55" s="2"/>
      <c r="G55" s="2"/>
      <c r="H55" s="2"/>
      <c r="I55" s="2"/>
      <c r="J55" s="2"/>
      <c r="K55" s="2"/>
      <c r="L55" s="2"/>
      <c r="M55" s="2"/>
    </row>
    <row r="56" spans="1:13" x14ac:dyDescent="0.25">
      <c r="A56" s="4">
        <v>3054</v>
      </c>
      <c r="B56" s="4" t="s">
        <v>76</v>
      </c>
      <c r="C56" s="2">
        <v>9051</v>
      </c>
      <c r="D56" s="2"/>
      <c r="E56" s="2"/>
      <c r="F56" s="2"/>
      <c r="G56" s="2"/>
      <c r="H56" s="2"/>
      <c r="I56" s="2"/>
      <c r="J56" s="2"/>
      <c r="K56" s="2"/>
      <c r="L56" s="2"/>
      <c r="M56" s="2"/>
    </row>
    <row r="57" spans="1:13" x14ac:dyDescent="0.25">
      <c r="A57" s="4"/>
      <c r="B57" s="4"/>
      <c r="C57" s="2">
        <f>SUM(C6:C56)</f>
        <v>1227305</v>
      </c>
      <c r="D57" s="2"/>
      <c r="E57" s="2"/>
      <c r="F57" s="2"/>
      <c r="G57" s="2"/>
      <c r="H57" s="2"/>
      <c r="I57" s="2"/>
      <c r="J57" s="2"/>
      <c r="K57" s="2"/>
      <c r="L57" s="2"/>
      <c r="M57" s="2"/>
    </row>
    <row r="58" spans="1:13" x14ac:dyDescent="0.25">
      <c r="A58" s="2"/>
      <c r="B58" s="2"/>
      <c r="C58" s="2"/>
      <c r="D58" s="2"/>
      <c r="E58" s="2"/>
      <c r="F58" s="2"/>
      <c r="G58" s="2"/>
      <c r="H58" s="2"/>
      <c r="I58" s="2"/>
      <c r="J58" s="2"/>
      <c r="K58" s="2"/>
      <c r="L58" s="2"/>
      <c r="M58" s="2"/>
    </row>
    <row r="59" spans="1:13" x14ac:dyDescent="0.25">
      <c r="A59" s="12" t="s">
        <v>39</v>
      </c>
      <c r="B59" s="13"/>
      <c r="C59" s="14"/>
      <c r="D59" s="3"/>
      <c r="E59" s="3"/>
      <c r="F59" s="3"/>
      <c r="G59" s="3"/>
      <c r="H59" s="3"/>
      <c r="I59" s="3"/>
      <c r="J59" s="3"/>
      <c r="K59" s="3"/>
      <c r="L59" s="3"/>
      <c r="M59" s="3"/>
    </row>
    <row r="60" spans="1:13" x14ac:dyDescent="0.25">
      <c r="A60" s="5" t="s">
        <v>434</v>
      </c>
      <c r="B60" s="4" t="s">
        <v>39</v>
      </c>
      <c r="C60" s="2">
        <v>681071</v>
      </c>
      <c r="D60" s="2"/>
      <c r="E60" s="2"/>
      <c r="F60" s="2"/>
      <c r="G60" s="2"/>
      <c r="H60" s="2"/>
      <c r="I60" s="2"/>
      <c r="J60" s="2"/>
      <c r="K60" s="2"/>
      <c r="L60" s="2"/>
      <c r="M60" s="2"/>
    </row>
    <row r="61" spans="1:13" x14ac:dyDescent="0.25">
      <c r="A61" s="5"/>
      <c r="B61" s="4"/>
      <c r="C61" s="2"/>
      <c r="D61" s="2"/>
      <c r="E61" s="2"/>
      <c r="F61" s="2"/>
      <c r="G61" s="2"/>
      <c r="H61" s="2"/>
      <c r="I61" s="2"/>
      <c r="J61" s="2"/>
      <c r="K61" s="2"/>
      <c r="L61" s="2"/>
      <c r="M61" s="2"/>
    </row>
    <row r="62" spans="1:13" x14ac:dyDescent="0.25">
      <c r="A62" s="4"/>
      <c r="B62" s="4"/>
      <c r="C62" s="2"/>
      <c r="D62" s="2"/>
      <c r="E62" s="2"/>
      <c r="F62" s="2"/>
      <c r="G62" s="2"/>
      <c r="H62" s="2"/>
      <c r="I62" s="2"/>
      <c r="J62" s="2"/>
      <c r="K62" s="2"/>
      <c r="L62" s="2"/>
      <c r="M62" s="2"/>
    </row>
    <row r="63" spans="1:13" x14ac:dyDescent="0.25">
      <c r="A63" s="12" t="s">
        <v>453</v>
      </c>
      <c r="B63" s="13"/>
      <c r="C63" s="14"/>
      <c r="D63" s="2"/>
      <c r="E63" s="2"/>
      <c r="F63" s="2"/>
      <c r="G63" s="2"/>
      <c r="H63" s="2"/>
      <c r="I63" s="2"/>
      <c r="J63" s="2"/>
      <c r="K63" s="2"/>
      <c r="L63" s="2"/>
      <c r="M63" s="2"/>
    </row>
    <row r="64" spans="1:13" x14ac:dyDescent="0.25">
      <c r="A64" s="4">
        <v>3401</v>
      </c>
      <c r="B64" s="4" t="s">
        <v>40</v>
      </c>
      <c r="C64" s="2">
        <v>17823</v>
      </c>
      <c r="D64" s="2"/>
      <c r="E64" s="2"/>
      <c r="F64" s="2"/>
      <c r="G64" s="2"/>
      <c r="H64" s="2"/>
      <c r="I64" s="2"/>
      <c r="J64" s="2"/>
      <c r="K64" s="2"/>
      <c r="L64" s="2"/>
      <c r="M64" s="2"/>
    </row>
    <row r="65" spans="1:13" x14ac:dyDescent="0.25">
      <c r="A65" s="4">
        <v>3403</v>
      </c>
      <c r="B65" s="4" t="s">
        <v>41</v>
      </c>
      <c r="C65" s="2">
        <v>31144</v>
      </c>
      <c r="D65" s="2"/>
      <c r="E65" s="2"/>
      <c r="F65" s="2"/>
      <c r="G65" s="2"/>
      <c r="H65" s="2"/>
      <c r="I65" s="2"/>
      <c r="J65" s="2"/>
      <c r="K65" s="2"/>
      <c r="L65" s="2"/>
      <c r="M65" s="2"/>
    </row>
    <row r="66" spans="1:13" x14ac:dyDescent="0.25">
      <c r="A66" s="4">
        <v>3405</v>
      </c>
      <c r="B66" s="4" t="s">
        <v>60</v>
      </c>
      <c r="C66" s="2">
        <v>28023</v>
      </c>
      <c r="D66" s="2"/>
      <c r="E66" s="2"/>
      <c r="F66" s="2"/>
      <c r="G66" s="2"/>
      <c r="H66" s="2"/>
      <c r="I66" s="2"/>
      <c r="J66" s="2"/>
      <c r="K66" s="2"/>
      <c r="L66" s="2"/>
      <c r="M66" s="2"/>
    </row>
    <row r="67" spans="1:13" x14ac:dyDescent="0.25">
      <c r="A67" s="4">
        <v>3407</v>
      </c>
      <c r="B67" s="4" t="s">
        <v>61</v>
      </c>
      <c r="C67" s="2">
        <v>30676</v>
      </c>
      <c r="D67" s="2"/>
      <c r="E67" s="2"/>
      <c r="F67" s="2"/>
      <c r="G67" s="2"/>
      <c r="H67" s="2"/>
      <c r="I67" s="2"/>
      <c r="J67" s="2"/>
      <c r="K67" s="2"/>
      <c r="L67" s="2"/>
      <c r="M67" s="2"/>
    </row>
    <row r="68" spans="1:13" x14ac:dyDescent="0.25">
      <c r="A68" s="4">
        <v>3411</v>
      </c>
      <c r="B68" s="4" t="s">
        <v>42</v>
      </c>
      <c r="C68" s="2">
        <v>34488</v>
      </c>
      <c r="D68" s="2"/>
      <c r="E68" s="2"/>
      <c r="F68" s="2"/>
      <c r="G68" s="2"/>
      <c r="H68" s="2"/>
      <c r="I68" s="2"/>
      <c r="J68" s="2"/>
      <c r="K68" s="2"/>
      <c r="L68" s="2"/>
      <c r="M68" s="2"/>
    </row>
    <row r="69" spans="1:13" x14ac:dyDescent="0.25">
      <c r="A69" s="4">
        <v>3412</v>
      </c>
      <c r="B69" s="4" t="s">
        <v>43</v>
      </c>
      <c r="C69" s="2">
        <v>7663</v>
      </c>
      <c r="D69" s="2"/>
      <c r="E69" s="2"/>
      <c r="F69" s="2"/>
      <c r="G69" s="2"/>
      <c r="H69" s="2"/>
      <c r="I69" s="2"/>
      <c r="J69" s="2"/>
      <c r="K69" s="2"/>
      <c r="L69" s="2"/>
      <c r="M69" s="2"/>
    </row>
    <row r="70" spans="1:13" x14ac:dyDescent="0.25">
      <c r="A70" s="4">
        <v>3413</v>
      </c>
      <c r="B70" s="4" t="s">
        <v>44</v>
      </c>
      <c r="C70" s="2">
        <v>20916</v>
      </c>
      <c r="D70" s="2"/>
      <c r="E70" s="2"/>
      <c r="F70" s="2"/>
      <c r="G70" s="2"/>
      <c r="H70" s="2"/>
      <c r="I70" s="2"/>
      <c r="J70" s="2"/>
      <c r="K70" s="2"/>
      <c r="L70" s="2"/>
      <c r="M70" s="2"/>
    </row>
    <row r="71" spans="1:13" x14ac:dyDescent="0.25">
      <c r="A71" s="4">
        <v>3414</v>
      </c>
      <c r="B71" s="4" t="s">
        <v>45</v>
      </c>
      <c r="C71" s="2">
        <v>5024</v>
      </c>
      <c r="D71" s="2"/>
      <c r="E71" s="2"/>
      <c r="F71" s="2"/>
      <c r="G71" s="2"/>
      <c r="H71" s="2"/>
      <c r="I71" s="2"/>
      <c r="J71" s="2"/>
      <c r="K71" s="2"/>
      <c r="L71" s="2"/>
      <c r="M71" s="2"/>
    </row>
    <row r="72" spans="1:13" x14ac:dyDescent="0.25">
      <c r="A72" s="4">
        <v>3415</v>
      </c>
      <c r="B72" s="4" t="s">
        <v>46</v>
      </c>
      <c r="C72" s="2">
        <v>7879</v>
      </c>
      <c r="D72" s="2"/>
      <c r="E72" s="2"/>
      <c r="F72" s="2"/>
      <c r="G72" s="2"/>
      <c r="H72" s="2"/>
      <c r="I72" s="2"/>
      <c r="J72" s="2"/>
      <c r="K72" s="2"/>
      <c r="L72" s="2"/>
      <c r="M72" s="2"/>
    </row>
    <row r="73" spans="1:13" x14ac:dyDescent="0.25">
      <c r="A73" s="4">
        <v>3416</v>
      </c>
      <c r="B73" s="4" t="s">
        <v>47</v>
      </c>
      <c r="C73" s="2">
        <v>6114</v>
      </c>
      <c r="D73" s="2"/>
      <c r="E73" s="2"/>
      <c r="F73" s="2"/>
      <c r="G73" s="2"/>
      <c r="H73" s="2"/>
      <c r="I73" s="2"/>
      <c r="J73" s="2"/>
      <c r="K73" s="2"/>
      <c r="L73" s="2"/>
      <c r="M73" s="2"/>
    </row>
    <row r="74" spans="1:13" x14ac:dyDescent="0.25">
      <c r="A74" s="4">
        <v>3417</v>
      </c>
      <c r="B74" s="4" t="s">
        <v>48</v>
      </c>
      <c r="C74" s="2">
        <v>4646</v>
      </c>
      <c r="D74" s="2"/>
      <c r="E74" s="2"/>
      <c r="F74" s="2"/>
      <c r="G74" s="2"/>
      <c r="H74" s="2"/>
      <c r="I74" s="2"/>
      <c r="J74" s="2"/>
      <c r="K74" s="2"/>
      <c r="L74" s="2"/>
      <c r="M74" s="2"/>
    </row>
    <row r="75" spans="1:13" x14ac:dyDescent="0.25">
      <c r="A75" s="4">
        <v>3418</v>
      </c>
      <c r="B75" s="4" t="s">
        <v>49</v>
      </c>
      <c r="C75" s="2">
        <v>7214</v>
      </c>
      <c r="D75" s="2"/>
      <c r="E75" s="2"/>
      <c r="F75" s="2"/>
      <c r="G75" s="2"/>
      <c r="H75" s="2"/>
      <c r="I75" s="2"/>
      <c r="J75" s="2"/>
      <c r="K75" s="2"/>
      <c r="L75" s="2"/>
      <c r="M75" s="2"/>
    </row>
    <row r="76" spans="1:13" x14ac:dyDescent="0.25">
      <c r="A76" s="4">
        <v>3419</v>
      </c>
      <c r="B76" s="4" t="s">
        <v>432</v>
      </c>
      <c r="C76" s="2">
        <v>3705</v>
      </c>
      <c r="D76" s="2"/>
      <c r="E76" s="2"/>
      <c r="F76" s="2"/>
      <c r="G76" s="2"/>
      <c r="H76" s="2"/>
      <c r="I76" s="2"/>
      <c r="J76" s="2"/>
      <c r="K76" s="2"/>
      <c r="L76" s="2"/>
      <c r="M76" s="2"/>
    </row>
    <row r="77" spans="1:13" x14ac:dyDescent="0.25">
      <c r="A77" s="4">
        <v>3420</v>
      </c>
      <c r="B77" s="4" t="s">
        <v>50</v>
      </c>
      <c r="C77" s="2">
        <v>21191</v>
      </c>
      <c r="D77" s="2"/>
      <c r="E77" s="2"/>
      <c r="F77" s="2"/>
      <c r="G77" s="2"/>
      <c r="H77" s="2"/>
      <c r="I77" s="2"/>
      <c r="J77" s="2"/>
      <c r="K77" s="2"/>
      <c r="L77" s="2"/>
      <c r="M77" s="2"/>
    </row>
    <row r="78" spans="1:13" x14ac:dyDescent="0.25">
      <c r="A78" s="4">
        <v>3421</v>
      </c>
      <c r="B78" s="4" t="s">
        <v>51</v>
      </c>
      <c r="C78" s="2">
        <v>6607</v>
      </c>
      <c r="D78" s="2"/>
      <c r="E78" s="2"/>
      <c r="F78" s="2"/>
      <c r="G78" s="2"/>
      <c r="H78" s="2"/>
      <c r="I78" s="2"/>
      <c r="J78" s="2"/>
      <c r="K78" s="2"/>
      <c r="L78" s="2"/>
      <c r="M78" s="2"/>
    </row>
    <row r="79" spans="1:13" x14ac:dyDescent="0.25">
      <c r="A79" s="4">
        <v>3422</v>
      </c>
      <c r="B79" s="4" t="s">
        <v>52</v>
      </c>
      <c r="C79" s="2">
        <v>4407</v>
      </c>
      <c r="D79" s="2"/>
      <c r="E79" s="2"/>
      <c r="F79" s="2"/>
      <c r="G79" s="2"/>
      <c r="H79" s="2"/>
      <c r="I79" s="2"/>
      <c r="J79" s="2"/>
      <c r="K79" s="2"/>
      <c r="L79" s="2"/>
      <c r="M79" s="2"/>
    </row>
    <row r="80" spans="1:13" x14ac:dyDescent="0.25">
      <c r="A80" s="4">
        <v>3423</v>
      </c>
      <c r="B80" s="4" t="s">
        <v>53</v>
      </c>
      <c r="C80" s="2">
        <v>2459</v>
      </c>
      <c r="D80" s="2"/>
      <c r="E80" s="2"/>
      <c r="F80" s="2"/>
      <c r="G80" s="2"/>
      <c r="H80" s="2"/>
      <c r="I80" s="2"/>
      <c r="J80" s="2"/>
      <c r="K80" s="2"/>
      <c r="L80" s="2"/>
      <c r="M80" s="2"/>
    </row>
    <row r="81" spans="1:13" x14ac:dyDescent="0.25">
      <c r="A81" s="4">
        <v>3424</v>
      </c>
      <c r="B81" s="4" t="s">
        <v>54</v>
      </c>
      <c r="C81" s="2">
        <v>1791</v>
      </c>
      <c r="D81" s="2"/>
      <c r="E81" s="2"/>
      <c r="F81" s="2"/>
      <c r="G81" s="2"/>
      <c r="H81" s="2"/>
      <c r="I81" s="2"/>
      <c r="J81" s="2"/>
      <c r="K81" s="2"/>
      <c r="L81" s="2"/>
      <c r="M81" s="2"/>
    </row>
    <row r="82" spans="1:13" x14ac:dyDescent="0.25">
      <c r="A82" s="4">
        <v>3425</v>
      </c>
      <c r="B82" s="4" t="s">
        <v>55</v>
      </c>
      <c r="C82" s="2">
        <v>1286</v>
      </c>
      <c r="D82" s="2"/>
      <c r="E82" s="2"/>
      <c r="F82" s="2"/>
      <c r="G82" s="2"/>
      <c r="H82" s="2"/>
      <c r="I82" s="2"/>
      <c r="J82" s="2"/>
      <c r="K82" s="2"/>
      <c r="L82" s="2"/>
      <c r="M82" s="2"/>
    </row>
    <row r="83" spans="1:13" x14ac:dyDescent="0.25">
      <c r="A83" s="4">
        <v>3426</v>
      </c>
      <c r="B83" s="4" t="s">
        <v>56</v>
      </c>
      <c r="C83" s="2">
        <v>1551</v>
      </c>
      <c r="D83" s="2"/>
      <c r="E83" s="2"/>
      <c r="F83" s="2"/>
      <c r="G83" s="2"/>
      <c r="H83" s="2"/>
      <c r="I83" s="2"/>
      <c r="J83" s="2"/>
      <c r="K83" s="2"/>
      <c r="L83" s="2"/>
      <c r="M83" s="2"/>
    </row>
    <row r="84" spans="1:13" x14ac:dyDescent="0.25">
      <c r="A84" s="4">
        <v>3427</v>
      </c>
      <c r="B84" s="4" t="s">
        <v>57</v>
      </c>
      <c r="C84" s="2">
        <v>5591</v>
      </c>
      <c r="D84" s="2"/>
      <c r="E84" s="2"/>
      <c r="F84" s="2"/>
      <c r="G84" s="2"/>
      <c r="H84" s="2"/>
      <c r="I84" s="2"/>
      <c r="J84" s="2"/>
      <c r="K84" s="2"/>
      <c r="L84" s="2"/>
      <c r="M84" s="2"/>
    </row>
    <row r="85" spans="1:13" x14ac:dyDescent="0.25">
      <c r="A85" s="4">
        <v>3428</v>
      </c>
      <c r="B85" s="4" t="s">
        <v>58</v>
      </c>
      <c r="C85" s="2">
        <v>2418</v>
      </c>
      <c r="D85" s="2"/>
      <c r="E85" s="2"/>
      <c r="F85" s="2"/>
      <c r="G85" s="2"/>
      <c r="H85" s="2"/>
      <c r="I85" s="2"/>
      <c r="J85" s="2"/>
      <c r="K85" s="2"/>
      <c r="L85" s="2"/>
      <c r="M85" s="2"/>
    </row>
    <row r="86" spans="1:13" x14ac:dyDescent="0.25">
      <c r="A86" s="4">
        <v>3429</v>
      </c>
      <c r="B86" s="4" t="s">
        <v>59</v>
      </c>
      <c r="C86" s="2">
        <v>1577</v>
      </c>
      <c r="D86" s="2"/>
      <c r="E86" s="2"/>
      <c r="F86" s="2"/>
      <c r="G86" s="2"/>
      <c r="H86" s="2"/>
      <c r="I86" s="2"/>
      <c r="J86" s="2"/>
      <c r="K86" s="2"/>
      <c r="L86" s="2"/>
      <c r="M86" s="2"/>
    </row>
    <row r="87" spans="1:13" x14ac:dyDescent="0.25">
      <c r="A87" s="4">
        <v>3430</v>
      </c>
      <c r="B87" s="4" t="s">
        <v>433</v>
      </c>
      <c r="C87" s="2">
        <v>1912</v>
      </c>
      <c r="D87" s="2"/>
      <c r="E87" s="2"/>
      <c r="F87" s="2"/>
      <c r="G87" s="2"/>
      <c r="H87" s="2"/>
      <c r="I87" s="2"/>
      <c r="J87" s="2"/>
      <c r="K87" s="2"/>
      <c r="L87" s="2"/>
      <c r="M87" s="2"/>
    </row>
    <row r="88" spans="1:13" x14ac:dyDescent="0.25">
      <c r="A88" s="4">
        <v>3431</v>
      </c>
      <c r="B88" s="4" t="s">
        <v>62</v>
      </c>
      <c r="C88" s="2">
        <v>2615</v>
      </c>
      <c r="D88" s="2"/>
      <c r="E88" s="2"/>
      <c r="F88" s="2"/>
      <c r="G88" s="2"/>
      <c r="H88" s="2"/>
      <c r="I88" s="2"/>
      <c r="J88" s="2"/>
      <c r="K88" s="2"/>
      <c r="L88" s="2"/>
      <c r="M88" s="2"/>
    </row>
    <row r="89" spans="1:13" x14ac:dyDescent="0.25">
      <c r="A89" s="4">
        <v>3432</v>
      </c>
      <c r="B89" s="4" t="s">
        <v>63</v>
      </c>
      <c r="C89" s="2">
        <v>2009</v>
      </c>
      <c r="D89" s="2"/>
      <c r="E89" s="2"/>
      <c r="F89" s="2"/>
      <c r="G89" s="2"/>
      <c r="H89" s="2"/>
      <c r="I89" s="2"/>
      <c r="J89" s="2"/>
      <c r="K89" s="2"/>
      <c r="L89" s="2"/>
      <c r="M89" s="2"/>
    </row>
    <row r="90" spans="1:13" x14ac:dyDescent="0.25">
      <c r="A90" s="4">
        <v>3433</v>
      </c>
      <c r="B90" s="4" t="s">
        <v>64</v>
      </c>
      <c r="C90" s="2">
        <v>2204</v>
      </c>
      <c r="D90" s="2"/>
      <c r="E90" s="2"/>
      <c r="F90" s="2"/>
      <c r="G90" s="2"/>
      <c r="H90" s="2"/>
      <c r="I90" s="2"/>
      <c r="J90" s="2"/>
      <c r="K90" s="2"/>
      <c r="L90" s="2"/>
      <c r="M90" s="2"/>
    </row>
    <row r="91" spans="1:13" x14ac:dyDescent="0.25">
      <c r="A91" s="4">
        <v>3434</v>
      </c>
      <c r="B91" s="4" t="s">
        <v>65</v>
      </c>
      <c r="C91" s="2">
        <v>2293</v>
      </c>
      <c r="D91" s="2"/>
      <c r="E91" s="2"/>
      <c r="F91" s="2"/>
      <c r="G91" s="2"/>
      <c r="H91" s="2"/>
      <c r="I91" s="2"/>
      <c r="J91" s="2"/>
      <c r="K91" s="2"/>
      <c r="L91" s="2"/>
      <c r="M91" s="2"/>
    </row>
    <row r="92" spans="1:13" x14ac:dyDescent="0.25">
      <c r="A92" s="4">
        <v>3435</v>
      </c>
      <c r="B92" s="4" t="s">
        <v>66</v>
      </c>
      <c r="C92" s="2">
        <v>3589</v>
      </c>
      <c r="D92" s="2"/>
      <c r="E92" s="2"/>
      <c r="F92" s="2"/>
      <c r="G92" s="2"/>
      <c r="H92" s="2"/>
      <c r="I92" s="2"/>
      <c r="J92" s="2"/>
      <c r="K92" s="2"/>
      <c r="L92" s="2"/>
      <c r="M92" s="2"/>
    </row>
    <row r="93" spans="1:13" x14ac:dyDescent="0.25">
      <c r="A93" s="4">
        <v>3436</v>
      </c>
      <c r="B93" s="4" t="s">
        <v>67</v>
      </c>
      <c r="C93" s="2">
        <v>5742</v>
      </c>
      <c r="D93" s="2"/>
      <c r="E93" s="2"/>
      <c r="F93" s="2"/>
      <c r="G93" s="2"/>
      <c r="H93" s="2"/>
      <c r="I93" s="2"/>
      <c r="J93" s="2"/>
      <c r="K93" s="2"/>
      <c r="L93" s="2"/>
      <c r="M93" s="2"/>
    </row>
    <row r="94" spans="1:13" x14ac:dyDescent="0.25">
      <c r="A94" s="4">
        <v>3437</v>
      </c>
      <c r="B94" s="4" t="s">
        <v>68</v>
      </c>
      <c r="C94" s="2">
        <v>5789</v>
      </c>
      <c r="D94" s="2"/>
      <c r="E94" s="2"/>
      <c r="F94" s="2"/>
      <c r="G94" s="2"/>
      <c r="H94" s="2"/>
      <c r="I94" s="2"/>
      <c r="J94" s="2"/>
      <c r="K94" s="2"/>
      <c r="L94" s="2"/>
      <c r="M94" s="2"/>
    </row>
    <row r="95" spans="1:13" x14ac:dyDescent="0.25">
      <c r="A95" s="4">
        <v>3438</v>
      </c>
      <c r="B95" s="4" t="s">
        <v>69</v>
      </c>
      <c r="C95" s="2">
        <v>3127</v>
      </c>
      <c r="D95" s="2"/>
      <c r="E95" s="2"/>
      <c r="F95" s="2"/>
      <c r="G95" s="2"/>
      <c r="H95" s="2"/>
      <c r="I95" s="2"/>
      <c r="J95" s="2"/>
      <c r="K95" s="2"/>
      <c r="L95" s="2"/>
      <c r="M95" s="2"/>
    </row>
    <row r="96" spans="1:13" x14ac:dyDescent="0.25">
      <c r="A96" s="4">
        <v>3439</v>
      </c>
      <c r="B96" s="4" t="s">
        <v>70</v>
      </c>
      <c r="C96" s="2">
        <v>4425</v>
      </c>
      <c r="D96" s="2"/>
      <c r="E96" s="2"/>
      <c r="F96" s="2"/>
      <c r="G96" s="2"/>
      <c r="H96" s="2"/>
      <c r="I96" s="2"/>
      <c r="J96" s="2"/>
      <c r="K96" s="2"/>
      <c r="L96" s="2"/>
      <c r="M96" s="2"/>
    </row>
    <row r="97" spans="1:13" x14ac:dyDescent="0.25">
      <c r="A97" s="4">
        <v>3440</v>
      </c>
      <c r="B97" s="4" t="s">
        <v>71</v>
      </c>
      <c r="C97" s="2">
        <v>5119</v>
      </c>
      <c r="D97" s="2"/>
      <c r="E97" s="2"/>
      <c r="F97" s="2"/>
      <c r="G97" s="2"/>
      <c r="H97" s="2"/>
      <c r="I97" s="2"/>
      <c r="J97" s="2"/>
      <c r="K97" s="2"/>
      <c r="L97" s="2"/>
      <c r="M97" s="2"/>
    </row>
    <row r="98" spans="1:13" x14ac:dyDescent="0.25">
      <c r="A98" s="4">
        <v>3441</v>
      </c>
      <c r="B98" s="4" t="s">
        <v>72</v>
      </c>
      <c r="C98" s="2">
        <v>6112</v>
      </c>
      <c r="D98" s="2"/>
      <c r="E98" s="2"/>
      <c r="F98" s="2"/>
      <c r="G98" s="2"/>
      <c r="H98" s="2"/>
      <c r="I98" s="2"/>
      <c r="J98" s="2"/>
      <c r="K98" s="2"/>
      <c r="L98" s="2"/>
      <c r="M98" s="2"/>
    </row>
    <row r="99" spans="1:13" x14ac:dyDescent="0.25">
      <c r="A99" s="4">
        <v>3442</v>
      </c>
      <c r="B99" s="4" t="s">
        <v>73</v>
      </c>
      <c r="C99" s="2">
        <v>14948</v>
      </c>
      <c r="D99" s="2"/>
      <c r="E99" s="2"/>
      <c r="F99" s="2"/>
      <c r="G99" s="2"/>
      <c r="H99" s="2"/>
      <c r="I99" s="2"/>
      <c r="J99" s="2"/>
      <c r="K99" s="2"/>
      <c r="L99" s="2"/>
      <c r="M99" s="2"/>
    </row>
    <row r="100" spans="1:13" x14ac:dyDescent="0.25">
      <c r="A100" s="4">
        <v>3443</v>
      </c>
      <c r="B100" s="4" t="s">
        <v>74</v>
      </c>
      <c r="C100" s="2">
        <v>13384</v>
      </c>
      <c r="D100" s="2"/>
      <c r="E100" s="2"/>
      <c r="F100" s="2"/>
      <c r="G100" s="2"/>
      <c r="H100" s="2"/>
      <c r="I100" s="2"/>
      <c r="J100" s="2"/>
      <c r="K100" s="2"/>
      <c r="L100" s="2"/>
      <c r="M100" s="2"/>
    </row>
    <row r="101" spans="1:13" x14ac:dyDescent="0.25">
      <c r="A101" s="4">
        <v>3446</v>
      </c>
      <c r="B101" s="4" t="s">
        <v>77</v>
      </c>
      <c r="C101" s="2">
        <v>13642</v>
      </c>
      <c r="D101" s="2"/>
      <c r="E101" s="2"/>
      <c r="F101" s="2"/>
      <c r="G101" s="2"/>
      <c r="H101" s="2"/>
      <c r="I101" s="2"/>
      <c r="J101" s="2"/>
      <c r="K101" s="2"/>
      <c r="L101" s="2"/>
      <c r="M101" s="2"/>
    </row>
    <row r="102" spans="1:13" x14ac:dyDescent="0.25">
      <c r="A102" s="4">
        <v>3447</v>
      </c>
      <c r="B102" s="4" t="s">
        <v>78</v>
      </c>
      <c r="C102" s="2">
        <v>5623</v>
      </c>
      <c r="D102" s="2"/>
      <c r="E102" s="2"/>
      <c r="F102" s="2"/>
      <c r="G102" s="2"/>
      <c r="H102" s="2"/>
      <c r="I102" s="2"/>
      <c r="J102" s="2"/>
      <c r="K102" s="2"/>
      <c r="L102" s="2"/>
      <c r="M102" s="2"/>
    </row>
    <row r="103" spans="1:13" x14ac:dyDescent="0.25">
      <c r="A103" s="4">
        <v>3448</v>
      </c>
      <c r="B103" s="4" t="s">
        <v>79</v>
      </c>
      <c r="C103" s="2">
        <v>6671</v>
      </c>
      <c r="D103" s="2"/>
      <c r="E103" s="2"/>
      <c r="F103" s="2"/>
      <c r="G103" s="2"/>
      <c r="H103" s="2"/>
      <c r="I103" s="2"/>
      <c r="J103" s="2"/>
      <c r="K103" s="2"/>
      <c r="L103" s="2"/>
      <c r="M103" s="2"/>
    </row>
    <row r="104" spans="1:13" x14ac:dyDescent="0.25">
      <c r="A104" s="4">
        <v>3449</v>
      </c>
      <c r="B104" s="4" t="s">
        <v>80</v>
      </c>
      <c r="C104" s="2">
        <v>2981</v>
      </c>
      <c r="D104" s="2"/>
      <c r="E104" s="2"/>
      <c r="F104" s="2"/>
      <c r="G104" s="2"/>
      <c r="H104" s="2"/>
      <c r="I104" s="2"/>
      <c r="J104" s="2"/>
      <c r="K104" s="2"/>
      <c r="L104" s="2"/>
      <c r="M104" s="2"/>
    </row>
    <row r="105" spans="1:13" x14ac:dyDescent="0.25">
      <c r="A105" s="4">
        <v>3450</v>
      </c>
      <c r="B105" s="4" t="s">
        <v>81</v>
      </c>
      <c r="C105" s="2">
        <v>1305</v>
      </c>
      <c r="D105" s="2"/>
      <c r="E105" s="2"/>
      <c r="F105" s="2"/>
      <c r="G105" s="2"/>
      <c r="H105" s="2"/>
      <c r="I105" s="2"/>
      <c r="J105" s="2"/>
      <c r="K105" s="2"/>
      <c r="L105" s="2"/>
      <c r="M105" s="2"/>
    </row>
    <row r="106" spans="1:13" x14ac:dyDescent="0.25">
      <c r="A106" s="4">
        <v>3451</v>
      </c>
      <c r="B106" s="4" t="s">
        <v>82</v>
      </c>
      <c r="C106" s="2">
        <v>6418</v>
      </c>
      <c r="D106" s="2"/>
      <c r="E106" s="2"/>
      <c r="F106" s="2"/>
      <c r="G106" s="2"/>
      <c r="H106" s="2"/>
      <c r="I106" s="2"/>
      <c r="J106" s="2"/>
      <c r="K106" s="2"/>
      <c r="L106" s="2"/>
      <c r="M106" s="2"/>
    </row>
    <row r="107" spans="1:13" x14ac:dyDescent="0.25">
      <c r="A107" s="4">
        <v>3452</v>
      </c>
      <c r="B107" s="4" t="s">
        <v>83</v>
      </c>
      <c r="C107" s="2">
        <v>2135</v>
      </c>
      <c r="D107" s="2"/>
      <c r="E107" s="2"/>
      <c r="F107" s="2"/>
      <c r="G107" s="2"/>
      <c r="H107" s="2"/>
      <c r="I107" s="2"/>
      <c r="J107" s="2"/>
      <c r="K107" s="2"/>
      <c r="L107" s="2"/>
      <c r="M107" s="2"/>
    </row>
    <row r="108" spans="1:13" x14ac:dyDescent="0.25">
      <c r="A108" s="4">
        <v>3453</v>
      </c>
      <c r="B108" s="4" t="s">
        <v>84</v>
      </c>
      <c r="C108" s="2">
        <v>3208</v>
      </c>
      <c r="D108" s="2"/>
      <c r="E108" s="2"/>
      <c r="F108" s="2"/>
      <c r="G108" s="2"/>
      <c r="H108" s="2"/>
      <c r="I108" s="2"/>
      <c r="J108" s="2"/>
      <c r="K108" s="2"/>
      <c r="L108" s="2"/>
      <c r="M108" s="2"/>
    </row>
    <row r="109" spans="1:13" x14ac:dyDescent="0.25">
      <c r="A109" s="4">
        <v>3454</v>
      </c>
      <c r="B109" s="4" t="s">
        <v>85</v>
      </c>
      <c r="C109" s="2">
        <v>1610</v>
      </c>
      <c r="D109" s="2"/>
      <c r="E109" s="2"/>
      <c r="F109" s="2"/>
      <c r="G109" s="2"/>
      <c r="H109" s="2"/>
      <c r="I109" s="2"/>
      <c r="J109" s="2"/>
      <c r="K109" s="2"/>
      <c r="L109" s="2"/>
      <c r="M109" s="2"/>
    </row>
    <row r="110" spans="1:13" x14ac:dyDescent="0.25">
      <c r="A110" s="2"/>
      <c r="B110" s="2"/>
      <c r="C110" s="2">
        <f>SUM(C64:C109)</f>
        <v>371054</v>
      </c>
      <c r="D110" s="2"/>
      <c r="E110" s="2"/>
      <c r="F110" s="2"/>
      <c r="G110" s="2"/>
      <c r="H110" s="2"/>
      <c r="I110" s="2"/>
      <c r="J110" s="2"/>
      <c r="K110" s="2"/>
      <c r="L110" s="2"/>
      <c r="M110" s="2"/>
    </row>
    <row r="111" spans="1:13" x14ac:dyDescent="0.25">
      <c r="A111" s="2"/>
      <c r="B111" s="2"/>
      <c r="C111" s="2"/>
      <c r="D111" s="2"/>
      <c r="E111" s="2"/>
      <c r="F111" s="2"/>
      <c r="G111" s="2"/>
      <c r="H111" s="2"/>
      <c r="I111" s="2"/>
      <c r="J111" s="2"/>
      <c r="K111" s="2"/>
      <c r="L111" s="2"/>
      <c r="M111" s="2"/>
    </row>
    <row r="112" spans="1:13" x14ac:dyDescent="0.25">
      <c r="A112" s="12" t="s">
        <v>435</v>
      </c>
      <c r="B112" s="13"/>
      <c r="C112" s="14"/>
      <c r="D112" s="2"/>
      <c r="E112" s="2"/>
      <c r="F112" s="2"/>
      <c r="G112" s="2"/>
      <c r="H112" s="2"/>
      <c r="I112" s="2"/>
      <c r="J112" s="2"/>
      <c r="K112" s="2"/>
      <c r="L112" s="2"/>
      <c r="M112" s="2"/>
    </row>
    <row r="113" spans="1:13" x14ac:dyDescent="0.25">
      <c r="A113" s="4">
        <v>3801</v>
      </c>
      <c r="B113" s="4" t="s">
        <v>107</v>
      </c>
      <c r="C113" s="2">
        <v>27334</v>
      </c>
      <c r="D113" s="2"/>
      <c r="E113" s="2"/>
      <c r="F113" s="2"/>
      <c r="G113" s="2"/>
      <c r="H113" s="2"/>
      <c r="I113" s="2"/>
      <c r="J113" s="2"/>
      <c r="K113" s="2"/>
      <c r="L113" s="2"/>
      <c r="M113" s="2"/>
    </row>
    <row r="114" spans="1:13" x14ac:dyDescent="0.25">
      <c r="A114" s="4">
        <v>3802</v>
      </c>
      <c r="B114" s="4" t="s">
        <v>113</v>
      </c>
      <c r="C114" s="2">
        <f>SUM(E114+G114)</f>
        <v>24275</v>
      </c>
      <c r="D114" s="4" t="s">
        <v>113</v>
      </c>
      <c r="E114" s="2">
        <v>14371</v>
      </c>
      <c r="F114" s="4" t="s">
        <v>112</v>
      </c>
      <c r="G114" s="2">
        <v>9904</v>
      </c>
      <c r="H114" s="2"/>
      <c r="I114" s="2"/>
      <c r="J114" s="2"/>
      <c r="K114" s="2"/>
      <c r="L114" s="2"/>
      <c r="M114" s="2"/>
    </row>
    <row r="115" spans="1:13" x14ac:dyDescent="0.25">
      <c r="A115" s="4">
        <v>3803</v>
      </c>
      <c r="B115" s="4" t="s">
        <v>108</v>
      </c>
      <c r="C115" s="2">
        <f>SUM(E115+G115)</f>
        <v>55706</v>
      </c>
      <c r="D115" s="4" t="s">
        <v>108</v>
      </c>
      <c r="E115" s="2">
        <v>45976</v>
      </c>
      <c r="F115" s="4" t="s">
        <v>114</v>
      </c>
      <c r="G115" s="2">
        <v>9730</v>
      </c>
      <c r="H115" s="2"/>
      <c r="I115" s="2"/>
      <c r="J115" s="2"/>
      <c r="K115" s="2"/>
      <c r="L115" s="2"/>
      <c r="M115" s="2"/>
    </row>
    <row r="116" spans="1:13" x14ac:dyDescent="0.25">
      <c r="A116" s="4">
        <v>3804</v>
      </c>
      <c r="B116" s="4" t="s">
        <v>109</v>
      </c>
      <c r="C116" s="2">
        <v>63271</v>
      </c>
      <c r="D116" s="2"/>
      <c r="E116" s="2"/>
      <c r="F116" s="2"/>
      <c r="G116" s="2"/>
      <c r="H116" s="2"/>
      <c r="I116" s="2"/>
      <c r="J116" s="2"/>
      <c r="K116" s="2"/>
      <c r="L116" s="2"/>
      <c r="M116" s="2"/>
    </row>
    <row r="117" spans="1:13" x14ac:dyDescent="0.25">
      <c r="A117" s="4">
        <v>3805</v>
      </c>
      <c r="B117" s="4" t="s">
        <v>111</v>
      </c>
      <c r="C117" s="2">
        <v>47107</v>
      </c>
      <c r="D117" s="2"/>
      <c r="E117" s="2"/>
      <c r="F117" s="2"/>
      <c r="G117" s="2"/>
      <c r="H117" s="2"/>
      <c r="I117" s="2"/>
      <c r="J117" s="2"/>
      <c r="K117" s="2"/>
      <c r="L117" s="2"/>
      <c r="M117" s="2"/>
    </row>
    <row r="118" spans="1:13" x14ac:dyDescent="0.25">
      <c r="A118" s="4">
        <v>3806</v>
      </c>
      <c r="B118" s="4" t="s">
        <v>116</v>
      </c>
      <c r="C118" s="2">
        <v>36224</v>
      </c>
      <c r="D118" s="2"/>
      <c r="E118" s="2"/>
      <c r="F118" s="2"/>
      <c r="G118" s="2"/>
      <c r="H118" s="2"/>
      <c r="I118" s="2"/>
      <c r="J118" s="2"/>
      <c r="K118" s="2"/>
      <c r="L118" s="2"/>
      <c r="M118" s="2"/>
    </row>
    <row r="119" spans="1:13" x14ac:dyDescent="0.25">
      <c r="A119" s="4">
        <v>3807</v>
      </c>
      <c r="B119" s="4" t="s">
        <v>117</v>
      </c>
      <c r="C119" s="2">
        <v>54645</v>
      </c>
      <c r="D119" s="2"/>
      <c r="E119" s="2"/>
      <c r="F119" s="2"/>
      <c r="G119" s="2"/>
      <c r="H119" s="2"/>
      <c r="I119" s="2"/>
      <c r="J119" s="2"/>
      <c r="K119" s="2"/>
      <c r="L119" s="2"/>
      <c r="M119" s="2"/>
    </row>
    <row r="120" spans="1:13" x14ac:dyDescent="0.25">
      <c r="A120" s="4">
        <v>3808</v>
      </c>
      <c r="B120" s="4" t="s">
        <v>118</v>
      </c>
      <c r="C120" s="2">
        <v>12682</v>
      </c>
      <c r="D120" s="2"/>
      <c r="E120" s="2"/>
      <c r="F120" s="2"/>
      <c r="G120" s="2"/>
      <c r="H120" s="2"/>
      <c r="I120" s="2"/>
      <c r="J120" s="2"/>
      <c r="K120" s="2"/>
      <c r="L120" s="2"/>
      <c r="M120" s="2"/>
    </row>
    <row r="121" spans="1:13" x14ac:dyDescent="0.25">
      <c r="A121" s="4">
        <v>3811</v>
      </c>
      <c r="B121" s="4" t="s">
        <v>115</v>
      </c>
      <c r="C121" s="2">
        <v>26700</v>
      </c>
      <c r="D121" s="2"/>
      <c r="E121" s="2"/>
      <c r="F121" s="2"/>
      <c r="G121" s="2"/>
      <c r="H121" s="2"/>
      <c r="I121" s="2"/>
      <c r="J121" s="2"/>
      <c r="K121" s="2"/>
      <c r="L121" s="2"/>
      <c r="M121" s="2"/>
    </row>
    <row r="122" spans="1:13" x14ac:dyDescent="0.25">
      <c r="A122" s="4">
        <v>3812</v>
      </c>
      <c r="B122" s="4" t="s">
        <v>119</v>
      </c>
      <c r="C122" s="2">
        <v>2329</v>
      </c>
      <c r="D122" s="2"/>
      <c r="E122" s="2"/>
      <c r="F122" s="2"/>
      <c r="G122" s="2"/>
      <c r="H122" s="2"/>
      <c r="I122" s="2"/>
      <c r="J122" s="2"/>
      <c r="K122" s="2"/>
      <c r="L122" s="2"/>
      <c r="M122" s="2"/>
    </row>
    <row r="123" spans="1:13" x14ac:dyDescent="0.25">
      <c r="A123" s="4">
        <v>3813</v>
      </c>
      <c r="B123" s="4" t="s">
        <v>120</v>
      </c>
      <c r="C123" s="2">
        <v>14089</v>
      </c>
      <c r="D123" s="2"/>
      <c r="E123" s="2"/>
      <c r="F123" s="2"/>
      <c r="G123" s="2"/>
      <c r="H123" s="2"/>
      <c r="I123" s="2"/>
      <c r="J123" s="2"/>
      <c r="K123" s="2"/>
      <c r="L123" s="2"/>
      <c r="M123" s="2"/>
    </row>
    <row r="124" spans="1:13" x14ac:dyDescent="0.25">
      <c r="A124" s="4">
        <v>3814</v>
      </c>
      <c r="B124" s="4" t="s">
        <v>121</v>
      </c>
      <c r="C124" s="2">
        <v>10406</v>
      </c>
      <c r="D124" s="2"/>
      <c r="E124" s="2"/>
      <c r="F124" s="2"/>
      <c r="G124" s="2"/>
      <c r="H124" s="2"/>
      <c r="I124" s="2"/>
      <c r="J124" s="2"/>
      <c r="K124" s="2"/>
      <c r="L124" s="2"/>
      <c r="M124" s="2"/>
    </row>
    <row r="125" spans="1:13" x14ac:dyDescent="0.25">
      <c r="A125" s="4">
        <v>3815</v>
      </c>
      <c r="B125" s="4" t="s">
        <v>122</v>
      </c>
      <c r="C125" s="2">
        <v>4080</v>
      </c>
      <c r="D125" s="2"/>
      <c r="E125" s="2"/>
      <c r="F125" s="2"/>
      <c r="G125" s="2"/>
      <c r="H125" s="2"/>
      <c r="I125" s="2"/>
      <c r="J125" s="2"/>
      <c r="K125" s="2"/>
      <c r="L125" s="2"/>
      <c r="M125" s="2"/>
    </row>
    <row r="126" spans="1:13" x14ac:dyDescent="0.25">
      <c r="A126" s="4">
        <v>3816</v>
      </c>
      <c r="B126" s="4" t="s">
        <v>123</v>
      </c>
      <c r="C126" s="2">
        <v>6538</v>
      </c>
      <c r="D126" s="2"/>
      <c r="E126" s="2"/>
      <c r="F126" s="2"/>
      <c r="G126" s="2"/>
      <c r="H126" s="2"/>
      <c r="I126" s="2"/>
      <c r="J126" s="2"/>
      <c r="K126" s="2"/>
      <c r="L126" s="2"/>
      <c r="M126" s="2"/>
    </row>
    <row r="127" spans="1:13" x14ac:dyDescent="0.25">
      <c r="A127" s="4">
        <v>3817</v>
      </c>
      <c r="B127" s="4" t="s">
        <v>436</v>
      </c>
      <c r="C127" s="2">
        <f>SUM(E127+G127)</f>
        <v>10923</v>
      </c>
      <c r="D127" s="4" t="s">
        <v>124</v>
      </c>
      <c r="E127" s="2">
        <v>6630</v>
      </c>
      <c r="F127" s="4" t="s">
        <v>125</v>
      </c>
      <c r="G127" s="2">
        <v>4293</v>
      </c>
      <c r="H127" s="2"/>
      <c r="I127" s="2"/>
      <c r="J127" s="2"/>
      <c r="K127" s="2"/>
      <c r="L127" s="2"/>
      <c r="M127" s="2"/>
    </row>
    <row r="128" spans="1:13" x14ac:dyDescent="0.25">
      <c r="A128" s="4">
        <v>3818</v>
      </c>
      <c r="B128" s="4" t="s">
        <v>126</v>
      </c>
      <c r="C128" s="2">
        <v>5780</v>
      </c>
      <c r="D128" s="2"/>
      <c r="E128" s="2"/>
      <c r="F128" s="2"/>
      <c r="G128" s="2"/>
      <c r="H128" s="2"/>
      <c r="I128" s="2"/>
      <c r="J128" s="2"/>
      <c r="K128" s="2"/>
      <c r="L128" s="2"/>
      <c r="M128" s="2"/>
    </row>
    <row r="129" spans="1:13" x14ac:dyDescent="0.25">
      <c r="A129" s="4">
        <v>3819</v>
      </c>
      <c r="B129" s="4" t="s">
        <v>127</v>
      </c>
      <c r="C129" s="2">
        <v>1572</v>
      </c>
      <c r="D129" s="2"/>
      <c r="E129" s="2"/>
      <c r="F129" s="2"/>
      <c r="G129" s="2"/>
      <c r="H129" s="2"/>
      <c r="I129" s="2"/>
      <c r="J129" s="2"/>
      <c r="K129" s="2"/>
      <c r="L129" s="2"/>
      <c r="M129" s="2"/>
    </row>
    <row r="130" spans="1:13" x14ac:dyDescent="0.25">
      <c r="A130" s="4">
        <v>3820</v>
      </c>
      <c r="B130" s="4" t="s">
        <v>128</v>
      </c>
      <c r="C130" s="2">
        <v>2934</v>
      </c>
      <c r="D130" s="2"/>
      <c r="E130" s="2"/>
      <c r="F130" s="2"/>
      <c r="G130" s="2"/>
      <c r="H130" s="2"/>
      <c r="I130" s="2"/>
      <c r="J130" s="2"/>
      <c r="K130" s="2"/>
      <c r="L130" s="2"/>
      <c r="M130" s="2"/>
    </row>
    <row r="131" spans="1:13" x14ac:dyDescent="0.25">
      <c r="A131" s="4">
        <v>3821</v>
      </c>
      <c r="B131" s="4" t="s">
        <v>129</v>
      </c>
      <c r="C131" s="2">
        <v>2403</v>
      </c>
      <c r="D131" s="2"/>
      <c r="E131" s="2"/>
      <c r="F131" s="2"/>
      <c r="G131" s="2"/>
      <c r="H131" s="2"/>
      <c r="I131" s="2"/>
      <c r="J131" s="2"/>
      <c r="K131" s="2"/>
      <c r="L131" s="2"/>
      <c r="M131" s="2"/>
    </row>
    <row r="132" spans="1:13" x14ac:dyDescent="0.25">
      <c r="A132" s="4">
        <v>3822</v>
      </c>
      <c r="B132" s="4" t="s">
        <v>130</v>
      </c>
      <c r="C132" s="2">
        <v>1476</v>
      </c>
      <c r="D132" s="2"/>
      <c r="E132" s="2"/>
      <c r="F132" s="2"/>
      <c r="G132" s="2"/>
      <c r="H132" s="2"/>
      <c r="I132" s="2"/>
      <c r="J132" s="2"/>
      <c r="K132" s="2"/>
      <c r="L132" s="2"/>
      <c r="M132" s="2"/>
    </row>
    <row r="133" spans="1:13" x14ac:dyDescent="0.25">
      <c r="A133" s="4">
        <v>3823</v>
      </c>
      <c r="B133" s="4" t="s">
        <v>131</v>
      </c>
      <c r="C133" s="2">
        <v>1286</v>
      </c>
      <c r="D133" s="2"/>
      <c r="E133" s="2"/>
      <c r="F133" s="2"/>
      <c r="G133" s="2"/>
      <c r="H133" s="2"/>
      <c r="I133" s="2"/>
      <c r="J133" s="2"/>
      <c r="K133" s="2"/>
      <c r="L133" s="2"/>
      <c r="M133" s="2"/>
    </row>
    <row r="134" spans="1:13" x14ac:dyDescent="0.25">
      <c r="A134" s="4">
        <v>3824</v>
      </c>
      <c r="B134" s="4" t="s">
        <v>132</v>
      </c>
      <c r="C134" s="2">
        <v>2228</v>
      </c>
      <c r="D134" s="2"/>
      <c r="E134" s="2"/>
      <c r="F134" s="2"/>
      <c r="G134" s="2"/>
      <c r="H134" s="2"/>
      <c r="I134" s="2"/>
      <c r="J134" s="2"/>
      <c r="K134" s="2"/>
      <c r="L134" s="2"/>
      <c r="M134" s="2"/>
    </row>
    <row r="135" spans="1:13" x14ac:dyDescent="0.25">
      <c r="A135" s="4">
        <v>3825</v>
      </c>
      <c r="B135" s="4" t="s">
        <v>133</v>
      </c>
      <c r="C135" s="2">
        <v>3723</v>
      </c>
      <c r="D135" s="2"/>
      <c r="E135" s="2"/>
      <c r="F135" s="2"/>
      <c r="G135" s="2"/>
      <c r="H135" s="2"/>
      <c r="I135" s="2"/>
      <c r="J135" s="2"/>
      <c r="K135" s="2"/>
      <c r="L135" s="2"/>
      <c r="M135" s="2"/>
    </row>
    <row r="136" spans="1:13" x14ac:dyDescent="0.25">
      <c r="A136" s="4"/>
      <c r="B136" s="4"/>
      <c r="C136" s="2">
        <f>SUM(C113:C135)</f>
        <v>417711</v>
      </c>
      <c r="D136" s="2"/>
      <c r="E136" s="2"/>
      <c r="F136" s="2"/>
      <c r="G136" s="2"/>
      <c r="H136" s="2"/>
      <c r="I136" s="2"/>
      <c r="J136" s="2"/>
      <c r="K136" s="2"/>
      <c r="L136" s="2"/>
      <c r="M136" s="2"/>
    </row>
    <row r="137" spans="1:13" x14ac:dyDescent="0.25">
      <c r="A137" s="4"/>
      <c r="B137" s="4"/>
      <c r="C137" s="2"/>
      <c r="D137" s="2"/>
      <c r="E137" s="2"/>
      <c r="F137" s="2"/>
      <c r="G137" s="2"/>
      <c r="H137" s="2"/>
      <c r="I137" s="2"/>
      <c r="J137" s="2"/>
      <c r="K137" s="2"/>
      <c r="L137" s="2"/>
      <c r="M137" s="2"/>
    </row>
    <row r="138" spans="1:13" x14ac:dyDescent="0.25">
      <c r="A138" s="12" t="s">
        <v>455</v>
      </c>
      <c r="B138" s="13"/>
      <c r="C138" s="14"/>
      <c r="D138" s="2"/>
      <c r="E138" s="2"/>
      <c r="F138" s="2"/>
      <c r="G138" s="2"/>
      <c r="H138" s="2"/>
      <c r="I138" s="2"/>
      <c r="J138" s="2"/>
      <c r="K138" s="2"/>
      <c r="L138" s="2"/>
      <c r="M138" s="2"/>
    </row>
    <row r="139" spans="1:13" x14ac:dyDescent="0.25">
      <c r="A139" s="4">
        <v>4201</v>
      </c>
      <c r="B139" s="4" t="s">
        <v>134</v>
      </c>
      <c r="C139" s="2">
        <v>6848</v>
      </c>
      <c r="D139" s="2"/>
      <c r="E139" s="2"/>
      <c r="F139" s="2"/>
      <c r="G139" s="2"/>
      <c r="H139" s="2"/>
      <c r="I139" s="2"/>
      <c r="J139" s="2"/>
      <c r="K139" s="2"/>
      <c r="L139" s="2"/>
      <c r="M139" s="2"/>
    </row>
    <row r="140" spans="1:13" x14ac:dyDescent="0.25">
      <c r="A140" s="4">
        <v>4202</v>
      </c>
      <c r="B140" s="4" t="s">
        <v>135</v>
      </c>
      <c r="C140" s="2">
        <v>23246</v>
      </c>
      <c r="D140" s="2"/>
      <c r="E140" s="2"/>
      <c r="F140" s="2"/>
      <c r="G140" s="2"/>
      <c r="H140" s="2"/>
      <c r="I140" s="2"/>
      <c r="J140" s="2"/>
      <c r="K140" s="2"/>
      <c r="L140" s="2"/>
      <c r="M140" s="2"/>
    </row>
    <row r="141" spans="1:13" x14ac:dyDescent="0.25">
      <c r="A141" s="4">
        <v>4203</v>
      </c>
      <c r="B141" s="4" t="s">
        <v>136</v>
      </c>
      <c r="C141" s="2">
        <v>44785</v>
      </c>
      <c r="D141" s="2"/>
      <c r="E141" s="2"/>
      <c r="F141" s="2"/>
      <c r="G141" s="2"/>
      <c r="H141" s="2"/>
      <c r="I141" s="2"/>
      <c r="J141" s="2"/>
      <c r="K141" s="2"/>
      <c r="L141" s="2"/>
      <c r="M141" s="2"/>
    </row>
    <row r="142" spans="1:13" x14ac:dyDescent="0.25">
      <c r="A142" s="4">
        <v>4204</v>
      </c>
      <c r="B142" s="4" t="s">
        <v>149</v>
      </c>
      <c r="C142" s="2">
        <f>SUM(E142+G142+I142)</f>
        <v>110391</v>
      </c>
      <c r="D142" s="4" t="s">
        <v>149</v>
      </c>
      <c r="E142" s="2">
        <v>92282</v>
      </c>
      <c r="F142" s="4" t="s">
        <v>154</v>
      </c>
      <c r="G142" s="2">
        <v>6706</v>
      </c>
      <c r="H142" s="4" t="s">
        <v>155</v>
      </c>
      <c r="I142" s="2">
        <v>11403</v>
      </c>
      <c r="J142" s="2"/>
      <c r="K142" s="2"/>
      <c r="L142" s="2"/>
      <c r="M142" s="2"/>
    </row>
    <row r="143" spans="1:13" x14ac:dyDescent="0.25">
      <c r="A143" s="4">
        <v>4205</v>
      </c>
      <c r="B143" s="4" t="s">
        <v>159</v>
      </c>
      <c r="C143" s="2">
        <f>SUM(E143+G143+I143)</f>
        <v>22909</v>
      </c>
      <c r="D143" s="4" t="s">
        <v>150</v>
      </c>
      <c r="E143" s="2">
        <v>15659</v>
      </c>
      <c r="F143" s="4" t="s">
        <v>156</v>
      </c>
      <c r="G143" s="2">
        <v>2297</v>
      </c>
      <c r="H143" s="4" t="s">
        <v>159</v>
      </c>
      <c r="I143" s="2">
        <v>4953</v>
      </c>
      <c r="J143" s="2"/>
      <c r="K143" s="2"/>
      <c r="L143" s="2"/>
      <c r="M143" s="2"/>
    </row>
    <row r="144" spans="1:13" x14ac:dyDescent="0.25">
      <c r="A144" s="4">
        <v>4206</v>
      </c>
      <c r="B144" s="4" t="s">
        <v>151</v>
      </c>
      <c r="C144" s="2">
        <v>9695</v>
      </c>
      <c r="D144" s="2"/>
      <c r="E144" s="2"/>
      <c r="F144" s="2"/>
      <c r="G144" s="2"/>
      <c r="H144" s="2"/>
      <c r="I144" s="2"/>
      <c r="J144" s="2"/>
      <c r="K144" s="2"/>
      <c r="L144" s="2"/>
      <c r="M144" s="2"/>
    </row>
    <row r="145" spans="1:13" x14ac:dyDescent="0.25">
      <c r="A145" s="4">
        <v>4207</v>
      </c>
      <c r="B145" s="4" t="s">
        <v>152</v>
      </c>
      <c r="C145" s="2">
        <v>9066</v>
      </c>
      <c r="D145" s="2"/>
      <c r="E145" s="2"/>
      <c r="F145" s="2"/>
      <c r="G145" s="2"/>
      <c r="H145" s="2"/>
      <c r="I145" s="2"/>
      <c r="J145" s="2"/>
      <c r="K145" s="2"/>
      <c r="L145" s="2"/>
      <c r="M145" s="2"/>
    </row>
    <row r="146" spans="1:13" x14ac:dyDescent="0.25">
      <c r="A146" s="4">
        <v>4211</v>
      </c>
      <c r="B146" s="4" t="s">
        <v>137</v>
      </c>
      <c r="C146" s="2">
        <v>2454</v>
      </c>
      <c r="D146" s="2"/>
      <c r="E146" s="2"/>
      <c r="F146" s="2"/>
      <c r="G146" s="2"/>
      <c r="H146" s="2"/>
      <c r="I146" s="2"/>
      <c r="J146" s="2"/>
      <c r="K146" s="2"/>
      <c r="L146" s="2"/>
      <c r="M146" s="2"/>
    </row>
    <row r="147" spans="1:13" x14ac:dyDescent="0.25">
      <c r="A147" s="4">
        <v>4212</v>
      </c>
      <c r="B147" s="4" t="s">
        <v>138</v>
      </c>
      <c r="C147" s="2">
        <v>2093</v>
      </c>
      <c r="D147" s="2"/>
      <c r="E147" s="2"/>
      <c r="F147" s="2"/>
      <c r="G147" s="2"/>
      <c r="H147" s="2"/>
      <c r="I147" s="2"/>
      <c r="J147" s="2"/>
      <c r="K147" s="2"/>
      <c r="L147" s="2"/>
      <c r="M147" s="2"/>
    </row>
    <row r="148" spans="1:13" x14ac:dyDescent="0.25">
      <c r="A148" s="4">
        <v>4213</v>
      </c>
      <c r="B148" s="4" t="s">
        <v>139</v>
      </c>
      <c r="C148" s="2">
        <v>6069</v>
      </c>
      <c r="D148" s="2"/>
      <c r="E148" s="2"/>
      <c r="F148" s="2"/>
      <c r="G148" s="2"/>
      <c r="H148" s="2"/>
      <c r="I148" s="2"/>
      <c r="J148" s="2"/>
      <c r="K148" s="2"/>
      <c r="L148" s="2"/>
      <c r="M148" s="2"/>
    </row>
    <row r="149" spans="1:13" x14ac:dyDescent="0.25">
      <c r="A149" s="4">
        <v>4214</v>
      </c>
      <c r="B149" s="4" t="s">
        <v>140</v>
      </c>
      <c r="C149" s="2">
        <v>5845</v>
      </c>
      <c r="D149" s="2"/>
      <c r="E149" s="2"/>
      <c r="F149" s="2"/>
      <c r="G149" s="2"/>
      <c r="H149" s="2"/>
      <c r="I149" s="2"/>
      <c r="J149" s="2"/>
      <c r="K149" s="2"/>
      <c r="L149" s="2"/>
      <c r="M149" s="2"/>
    </row>
    <row r="150" spans="1:13" x14ac:dyDescent="0.25">
      <c r="A150" s="4">
        <v>4215</v>
      </c>
      <c r="B150" s="4" t="s">
        <v>141</v>
      </c>
      <c r="C150" s="2">
        <v>10990</v>
      </c>
      <c r="D150" s="2"/>
      <c r="E150" s="2"/>
      <c r="F150" s="2"/>
      <c r="G150" s="2"/>
      <c r="H150" s="2"/>
      <c r="I150" s="2"/>
      <c r="J150" s="2"/>
      <c r="K150" s="2"/>
      <c r="L150" s="2"/>
      <c r="M150" s="2"/>
    </row>
    <row r="151" spans="1:13" x14ac:dyDescent="0.25">
      <c r="A151" s="4">
        <v>4216</v>
      </c>
      <c r="B151" s="4" t="s">
        <v>142</v>
      </c>
      <c r="C151" s="2">
        <v>5212</v>
      </c>
      <c r="D151" s="2"/>
      <c r="E151" s="2"/>
      <c r="F151" s="2"/>
      <c r="G151" s="2"/>
      <c r="H151" s="2"/>
      <c r="I151" s="2"/>
      <c r="J151" s="2"/>
      <c r="K151" s="2"/>
      <c r="L151" s="2"/>
      <c r="M151" s="2"/>
    </row>
    <row r="152" spans="1:13" x14ac:dyDescent="0.25">
      <c r="A152" s="4">
        <v>4217</v>
      </c>
      <c r="B152" s="4" t="s">
        <v>143</v>
      </c>
      <c r="C152" s="2">
        <v>1848</v>
      </c>
      <c r="D152" s="2"/>
      <c r="E152" s="2"/>
      <c r="F152" s="2"/>
      <c r="G152" s="2"/>
      <c r="H152" s="2"/>
      <c r="I152" s="2"/>
      <c r="J152" s="2"/>
      <c r="K152" s="2"/>
      <c r="L152" s="2"/>
      <c r="M152" s="2"/>
    </row>
    <row r="153" spans="1:13" x14ac:dyDescent="0.25">
      <c r="A153" s="4">
        <v>4218</v>
      </c>
      <c r="B153" s="4" t="s">
        <v>144</v>
      </c>
      <c r="C153" s="2">
        <v>1326</v>
      </c>
      <c r="D153" s="2"/>
      <c r="E153" s="2"/>
      <c r="F153" s="2"/>
      <c r="G153" s="2"/>
      <c r="H153" s="2"/>
      <c r="I153" s="2"/>
      <c r="J153" s="2"/>
      <c r="K153" s="2"/>
      <c r="L153" s="2"/>
      <c r="M153" s="2"/>
    </row>
    <row r="154" spans="1:13" x14ac:dyDescent="0.25">
      <c r="A154" s="4">
        <v>4219</v>
      </c>
      <c r="B154" s="4" t="s">
        <v>145</v>
      </c>
      <c r="C154" s="2">
        <v>3638</v>
      </c>
      <c r="D154" s="2"/>
      <c r="E154" s="2"/>
      <c r="F154" s="2"/>
      <c r="G154" s="2"/>
      <c r="H154" s="2"/>
      <c r="I154" s="2"/>
      <c r="J154" s="2"/>
      <c r="K154" s="2"/>
      <c r="L154" s="2"/>
      <c r="M154" s="2"/>
    </row>
    <row r="155" spans="1:13" x14ac:dyDescent="0.25">
      <c r="A155" s="4">
        <v>4220</v>
      </c>
      <c r="B155" s="4" t="s">
        <v>146</v>
      </c>
      <c r="C155" s="2">
        <v>1192</v>
      </c>
      <c r="D155" s="2"/>
      <c r="E155" s="2"/>
      <c r="F155" s="2"/>
      <c r="G155" s="2"/>
      <c r="H155" s="2"/>
      <c r="I155" s="2"/>
      <c r="J155" s="2"/>
      <c r="K155" s="2"/>
      <c r="L155" s="2"/>
      <c r="M155" s="2"/>
    </row>
    <row r="156" spans="1:13" x14ac:dyDescent="0.25">
      <c r="A156" s="4">
        <v>4221</v>
      </c>
      <c r="B156" s="4" t="s">
        <v>147</v>
      </c>
      <c r="C156" s="2">
        <v>1156</v>
      </c>
      <c r="D156" s="2"/>
      <c r="E156" s="2"/>
      <c r="F156" s="2"/>
      <c r="G156" s="2"/>
      <c r="H156" s="2"/>
      <c r="I156" s="2"/>
      <c r="J156" s="2"/>
      <c r="K156" s="2"/>
      <c r="L156" s="2"/>
      <c r="M156" s="2"/>
    </row>
    <row r="157" spans="1:13" x14ac:dyDescent="0.25">
      <c r="A157" s="4">
        <v>4222</v>
      </c>
      <c r="B157" s="4" t="s">
        <v>148</v>
      </c>
      <c r="C157" s="2">
        <v>953</v>
      </c>
      <c r="D157" s="2"/>
      <c r="E157" s="2"/>
      <c r="F157" s="2"/>
      <c r="G157" s="2"/>
      <c r="H157" s="2"/>
      <c r="I157" s="2"/>
      <c r="J157" s="2"/>
      <c r="K157" s="2"/>
      <c r="L157" s="2"/>
      <c r="M157" s="2"/>
    </row>
    <row r="158" spans="1:13" x14ac:dyDescent="0.25">
      <c r="A158" s="4">
        <v>4223</v>
      </c>
      <c r="B158" s="4" t="s">
        <v>153</v>
      </c>
      <c r="C158" s="2">
        <v>14630</v>
      </c>
      <c r="D158" s="2"/>
      <c r="E158" s="2"/>
      <c r="F158" s="2"/>
      <c r="G158" s="2"/>
      <c r="H158" s="2"/>
      <c r="I158" s="2"/>
      <c r="J158" s="2"/>
      <c r="K158" s="2"/>
      <c r="L158" s="2"/>
      <c r="M158" s="2"/>
    </row>
    <row r="159" spans="1:13" x14ac:dyDescent="0.25">
      <c r="A159" s="4">
        <v>4224</v>
      </c>
      <c r="B159" s="4" t="s">
        <v>157</v>
      </c>
      <c r="C159" s="2">
        <v>939</v>
      </c>
      <c r="D159" s="2"/>
      <c r="E159" s="2"/>
      <c r="F159" s="2"/>
      <c r="G159" s="2"/>
      <c r="H159" s="2"/>
      <c r="I159" s="2"/>
      <c r="J159" s="2"/>
      <c r="K159" s="2"/>
      <c r="L159" s="2"/>
      <c r="M159" s="2"/>
    </row>
    <row r="160" spans="1:13" x14ac:dyDescent="0.25">
      <c r="A160" s="4">
        <v>4225</v>
      </c>
      <c r="B160" s="4" t="s">
        <v>160</v>
      </c>
      <c r="C160" s="2">
        <f>SUM(E160+G160)</f>
        <v>10389</v>
      </c>
      <c r="D160" s="4" t="s">
        <v>158</v>
      </c>
      <c r="E160" s="2">
        <v>1780</v>
      </c>
      <c r="F160" s="4" t="s">
        <v>160</v>
      </c>
      <c r="G160" s="2">
        <v>8609</v>
      </c>
      <c r="H160" s="2"/>
      <c r="I160" s="2"/>
      <c r="J160" s="2"/>
      <c r="K160" s="2"/>
      <c r="L160" s="2"/>
      <c r="M160" s="2"/>
    </row>
    <row r="161" spans="1:13" x14ac:dyDescent="0.25">
      <c r="A161" s="4">
        <v>4226</v>
      </c>
      <c r="B161" s="4" t="s">
        <v>161</v>
      </c>
      <c r="C161" s="2">
        <v>1683</v>
      </c>
      <c r="D161" s="2"/>
      <c r="E161" s="2"/>
      <c r="F161" s="2"/>
      <c r="G161" s="2"/>
      <c r="H161" s="2"/>
      <c r="I161" s="2"/>
      <c r="J161" s="2"/>
      <c r="K161" s="2"/>
      <c r="L161" s="2"/>
      <c r="M161" s="2"/>
    </row>
    <row r="162" spans="1:13" x14ac:dyDescent="0.25">
      <c r="A162" s="4">
        <v>4227</v>
      </c>
      <c r="B162" s="4" t="s">
        <v>162</v>
      </c>
      <c r="C162" s="2">
        <v>6048</v>
      </c>
      <c r="D162" s="2"/>
      <c r="E162" s="2"/>
      <c r="F162" s="2"/>
      <c r="G162" s="2"/>
      <c r="H162" s="2"/>
      <c r="I162" s="2"/>
      <c r="J162" s="2"/>
      <c r="K162" s="2"/>
      <c r="L162" s="2"/>
      <c r="M162" s="2"/>
    </row>
    <row r="163" spans="1:13" x14ac:dyDescent="0.25">
      <c r="A163" s="4">
        <v>4228</v>
      </c>
      <c r="B163" s="4" t="s">
        <v>163</v>
      </c>
      <c r="C163" s="2">
        <v>1839</v>
      </c>
      <c r="D163" s="2"/>
      <c r="E163" s="2"/>
      <c r="F163" s="2"/>
      <c r="G163" s="2"/>
      <c r="H163" s="2"/>
      <c r="I163" s="2"/>
      <c r="J163" s="2"/>
      <c r="K163" s="2"/>
      <c r="L163" s="2"/>
      <c r="M163" s="2"/>
    </row>
    <row r="164" spans="1:13" x14ac:dyDescent="0.25">
      <c r="A164" s="4"/>
      <c r="B164" s="2"/>
      <c r="C164" s="2">
        <f>SUM(C139:C163)</f>
        <v>305244</v>
      </c>
      <c r="D164" s="2"/>
      <c r="E164" s="2"/>
      <c r="F164" s="2"/>
      <c r="G164" s="2"/>
      <c r="H164" s="2"/>
      <c r="I164" s="2"/>
      <c r="J164" s="2"/>
      <c r="K164" s="2"/>
      <c r="L164" s="2"/>
      <c r="M164" s="2"/>
    </row>
    <row r="165" spans="1:13" x14ac:dyDescent="0.25">
      <c r="A165" s="2"/>
      <c r="B165" s="2"/>
      <c r="C165" s="2"/>
      <c r="D165" s="2"/>
      <c r="E165" s="2"/>
      <c r="F165" s="2"/>
      <c r="G165" s="2"/>
      <c r="H165" s="2"/>
      <c r="I165" s="2"/>
      <c r="J165" s="2"/>
      <c r="K165" s="2"/>
      <c r="L165" s="2"/>
      <c r="M165" s="2"/>
    </row>
    <row r="166" spans="1:13" x14ac:dyDescent="0.25">
      <c r="A166" s="4"/>
      <c r="B166" s="2"/>
      <c r="C166" s="2"/>
      <c r="D166" s="2"/>
      <c r="E166" s="2"/>
      <c r="F166" s="2"/>
      <c r="G166" s="2"/>
      <c r="H166" s="2"/>
      <c r="I166" s="2"/>
      <c r="J166" s="2"/>
      <c r="K166" s="2"/>
      <c r="L166" s="2"/>
      <c r="M166" s="2"/>
    </row>
    <row r="167" spans="1:13" x14ac:dyDescent="0.25">
      <c r="A167" s="12" t="s">
        <v>441</v>
      </c>
      <c r="B167" s="13"/>
      <c r="C167" s="14"/>
      <c r="D167" s="2"/>
      <c r="E167" s="2"/>
      <c r="F167" s="2"/>
      <c r="G167" s="2"/>
      <c r="H167" s="2"/>
      <c r="I167" s="2"/>
      <c r="J167" s="2"/>
      <c r="K167" s="2"/>
      <c r="L167" s="2"/>
      <c r="M167" s="2"/>
    </row>
    <row r="168" spans="1:13" x14ac:dyDescent="0.25">
      <c r="A168" s="4">
        <v>1101</v>
      </c>
      <c r="B168" s="4" t="s">
        <v>164</v>
      </c>
      <c r="C168" s="2">
        <v>14830</v>
      </c>
      <c r="D168" s="2"/>
      <c r="E168" s="2"/>
      <c r="F168" s="2"/>
      <c r="G168" s="2"/>
      <c r="H168" s="2"/>
      <c r="I168" s="2"/>
      <c r="J168" s="2"/>
      <c r="K168" s="2"/>
      <c r="L168" s="2"/>
      <c r="M168" s="2"/>
    </row>
    <row r="169" spans="1:13" x14ac:dyDescent="0.25">
      <c r="A169" s="4">
        <v>1103</v>
      </c>
      <c r="B169" s="4" t="s">
        <v>166</v>
      </c>
      <c r="C169" s="2">
        <f>SUM(E169+G169+I169)</f>
        <v>142034</v>
      </c>
      <c r="D169" s="4" t="s">
        <v>166</v>
      </c>
      <c r="E169" s="2">
        <v>134037</v>
      </c>
      <c r="F169" s="4" t="s">
        <v>182</v>
      </c>
      <c r="G169" s="2">
        <v>3150</v>
      </c>
      <c r="H169" s="4" t="s">
        <v>183</v>
      </c>
      <c r="I169" s="2">
        <v>4847</v>
      </c>
      <c r="J169" s="2"/>
      <c r="K169" s="2"/>
      <c r="L169" s="2"/>
      <c r="M169" s="2"/>
    </row>
    <row r="170" spans="1:13" x14ac:dyDescent="0.25">
      <c r="A170" s="4">
        <v>1106</v>
      </c>
      <c r="B170" s="4" t="s">
        <v>167</v>
      </c>
      <c r="C170" s="2">
        <v>37250</v>
      </c>
      <c r="D170" s="2"/>
      <c r="E170" s="2"/>
      <c r="F170" s="2"/>
      <c r="G170" s="2"/>
      <c r="H170" s="2"/>
      <c r="I170" s="2"/>
      <c r="J170" s="2"/>
      <c r="K170" s="2"/>
      <c r="L170" s="2"/>
      <c r="M170" s="2"/>
    </row>
    <row r="171" spans="1:13" x14ac:dyDescent="0.25">
      <c r="A171" s="4">
        <v>1108</v>
      </c>
      <c r="B171" s="4" t="s">
        <v>165</v>
      </c>
      <c r="C171" s="2">
        <f>SUM(E171+G171)</f>
        <v>78439</v>
      </c>
      <c r="D171" s="4" t="s">
        <v>165</v>
      </c>
      <c r="E171" s="2">
        <v>77246</v>
      </c>
      <c r="F171" s="4" t="s">
        <v>177</v>
      </c>
      <c r="G171" s="2">
        <v>1193</v>
      </c>
      <c r="H171" s="2"/>
      <c r="I171" s="2"/>
      <c r="J171" s="2"/>
      <c r="K171" s="2"/>
      <c r="L171" s="2"/>
      <c r="M171" s="2"/>
    </row>
    <row r="172" spans="1:13" x14ac:dyDescent="0.25">
      <c r="A172" s="4">
        <v>1111</v>
      </c>
      <c r="B172" s="4" t="s">
        <v>168</v>
      </c>
      <c r="C172" s="2">
        <v>3305</v>
      </c>
      <c r="D172" s="2"/>
      <c r="E172" s="2"/>
      <c r="F172" s="2"/>
      <c r="G172" s="2"/>
      <c r="H172" s="2"/>
      <c r="I172" s="2"/>
      <c r="J172" s="2"/>
      <c r="K172" s="2"/>
      <c r="L172" s="2"/>
      <c r="M172" s="2"/>
    </row>
    <row r="173" spans="1:13" x14ac:dyDescent="0.25">
      <c r="A173" s="4">
        <v>1112</v>
      </c>
      <c r="B173" s="4" t="s">
        <v>169</v>
      </c>
      <c r="C173" s="2">
        <v>3213</v>
      </c>
      <c r="D173" s="2"/>
      <c r="E173" s="2"/>
      <c r="F173" s="2"/>
      <c r="G173" s="2"/>
      <c r="H173" s="2"/>
      <c r="I173" s="2"/>
      <c r="J173" s="2"/>
      <c r="K173" s="2"/>
      <c r="L173" s="2"/>
      <c r="M173" s="2"/>
    </row>
    <row r="174" spans="1:13" x14ac:dyDescent="0.25">
      <c r="A174" s="4">
        <v>1114</v>
      </c>
      <c r="B174" s="4" t="s">
        <v>170</v>
      </c>
      <c r="C174" s="2">
        <v>2807</v>
      </c>
      <c r="D174" s="2"/>
      <c r="E174" s="2"/>
      <c r="F174" s="2"/>
      <c r="G174" s="2"/>
      <c r="H174" s="2"/>
      <c r="I174" s="2"/>
      <c r="J174" s="2"/>
      <c r="K174" s="2"/>
      <c r="L174" s="2"/>
      <c r="M174" s="2"/>
    </row>
    <row r="175" spans="1:13" x14ac:dyDescent="0.25">
      <c r="A175" s="4">
        <v>1119</v>
      </c>
      <c r="B175" s="4" t="s">
        <v>171</v>
      </c>
      <c r="C175" s="2">
        <v>18814</v>
      </c>
      <c r="D175" s="2"/>
      <c r="E175" s="2"/>
      <c r="F175" s="2"/>
      <c r="G175" s="2"/>
      <c r="H175" s="2"/>
      <c r="I175" s="2"/>
      <c r="J175" s="2"/>
      <c r="K175" s="2"/>
      <c r="L175" s="2"/>
      <c r="M175" s="2"/>
    </row>
    <row r="176" spans="1:13" x14ac:dyDescent="0.25">
      <c r="A176" s="4">
        <v>1120</v>
      </c>
      <c r="B176" s="4" t="s">
        <v>172</v>
      </c>
      <c r="C176" s="2">
        <v>19354</v>
      </c>
      <c r="D176" s="2"/>
      <c r="E176" s="2"/>
      <c r="F176" s="2"/>
      <c r="G176" s="2"/>
      <c r="H176" s="2"/>
      <c r="I176" s="2"/>
      <c r="J176" s="2"/>
      <c r="K176" s="2"/>
      <c r="L176" s="2"/>
      <c r="M176" s="2"/>
    </row>
    <row r="177" spans="1:13" x14ac:dyDescent="0.25">
      <c r="A177" s="4">
        <v>1121</v>
      </c>
      <c r="B177" s="4" t="s">
        <v>173</v>
      </c>
      <c r="C177" s="2">
        <v>18795</v>
      </c>
      <c r="D177" s="2"/>
      <c r="E177" s="2"/>
      <c r="F177" s="2"/>
      <c r="G177" s="2"/>
      <c r="H177" s="2"/>
      <c r="I177" s="2"/>
      <c r="J177" s="2"/>
      <c r="K177" s="2"/>
      <c r="L177" s="2"/>
      <c r="M177" s="2"/>
    </row>
    <row r="178" spans="1:13" x14ac:dyDescent="0.25">
      <c r="A178" s="4">
        <v>1122</v>
      </c>
      <c r="B178" s="4" t="s">
        <v>174</v>
      </c>
      <c r="C178" s="2">
        <v>11899</v>
      </c>
      <c r="D178" s="2"/>
      <c r="E178" s="2"/>
      <c r="F178" s="2"/>
      <c r="G178" s="2"/>
      <c r="H178" s="2"/>
      <c r="I178" s="2"/>
      <c r="J178" s="2"/>
      <c r="K178" s="2"/>
      <c r="L178" s="2"/>
      <c r="M178" s="2"/>
    </row>
    <row r="179" spans="1:13" x14ac:dyDescent="0.25">
      <c r="A179" s="4">
        <v>1124</v>
      </c>
      <c r="B179" s="4" t="s">
        <v>175</v>
      </c>
      <c r="C179" s="2">
        <v>26582</v>
      </c>
      <c r="D179" s="2"/>
      <c r="E179" s="2"/>
      <c r="F179" s="2"/>
      <c r="G179" s="2"/>
      <c r="H179" s="2"/>
      <c r="I179" s="2"/>
      <c r="J179" s="2"/>
      <c r="K179" s="2"/>
      <c r="L179" s="2"/>
      <c r="M179" s="2"/>
    </row>
    <row r="180" spans="1:13" x14ac:dyDescent="0.25">
      <c r="A180" s="4">
        <v>1127</v>
      </c>
      <c r="B180" s="4" t="s">
        <v>176</v>
      </c>
      <c r="C180" s="2">
        <v>11053</v>
      </c>
      <c r="D180" s="2"/>
      <c r="E180" s="2"/>
      <c r="F180" s="2"/>
      <c r="G180" s="2"/>
      <c r="H180" s="2"/>
      <c r="I180" s="2"/>
      <c r="J180" s="2"/>
      <c r="K180" s="2"/>
      <c r="L180" s="2"/>
      <c r="M180" s="2"/>
    </row>
    <row r="181" spans="1:13" x14ac:dyDescent="0.25">
      <c r="A181" s="4">
        <v>1130</v>
      </c>
      <c r="B181" s="4" t="s">
        <v>178</v>
      </c>
      <c r="C181" s="2">
        <v>12720</v>
      </c>
      <c r="D181" s="2"/>
      <c r="E181" s="2"/>
      <c r="F181" s="2"/>
      <c r="G181" s="2"/>
      <c r="H181" s="2"/>
      <c r="I181" s="2"/>
      <c r="J181" s="2"/>
      <c r="K181" s="2"/>
      <c r="L181" s="2"/>
      <c r="M181" s="2"/>
    </row>
    <row r="182" spans="1:13" x14ac:dyDescent="0.25">
      <c r="A182" s="4">
        <v>1133</v>
      </c>
      <c r="B182" s="4" t="s">
        <v>179</v>
      </c>
      <c r="C182" s="2">
        <v>2684</v>
      </c>
      <c r="D182" s="2"/>
      <c r="E182" s="2"/>
      <c r="F182" s="2"/>
      <c r="G182" s="2"/>
      <c r="H182" s="2"/>
      <c r="I182" s="2"/>
      <c r="J182" s="2"/>
      <c r="K182" s="2"/>
      <c r="L182" s="2"/>
      <c r="M182" s="2"/>
    </row>
    <row r="183" spans="1:13" x14ac:dyDescent="0.25">
      <c r="A183" s="4">
        <v>1134</v>
      </c>
      <c r="B183" s="4" t="s">
        <v>180</v>
      </c>
      <c r="C183" s="2">
        <v>3794</v>
      </c>
      <c r="D183" s="2"/>
      <c r="E183" s="2"/>
      <c r="F183" s="2"/>
      <c r="G183" s="2"/>
      <c r="H183" s="2"/>
      <c r="I183" s="2"/>
      <c r="J183" s="2"/>
      <c r="K183" s="2"/>
      <c r="L183" s="2"/>
      <c r="M183" s="2"/>
    </row>
    <row r="184" spans="1:13" x14ac:dyDescent="0.25">
      <c r="A184" s="4">
        <v>1135</v>
      </c>
      <c r="B184" s="4" t="s">
        <v>181</v>
      </c>
      <c r="C184" s="2">
        <v>4597</v>
      </c>
      <c r="D184" s="2"/>
      <c r="E184" s="2"/>
      <c r="F184" s="2"/>
      <c r="G184" s="2"/>
      <c r="H184" s="2"/>
      <c r="I184" s="2"/>
      <c r="J184" s="2"/>
      <c r="K184" s="2"/>
      <c r="L184" s="2"/>
      <c r="M184" s="2"/>
    </row>
    <row r="185" spans="1:13" x14ac:dyDescent="0.25">
      <c r="A185" s="4">
        <v>1144</v>
      </c>
      <c r="B185" s="4" t="s">
        <v>184</v>
      </c>
      <c r="C185" s="2">
        <v>516</v>
      </c>
      <c r="D185" s="2"/>
      <c r="E185" s="2"/>
      <c r="F185" s="2"/>
      <c r="G185" s="2"/>
      <c r="H185" s="2"/>
      <c r="I185" s="2"/>
      <c r="J185" s="2"/>
      <c r="K185" s="2"/>
      <c r="L185" s="2"/>
      <c r="M185" s="2"/>
    </row>
    <row r="186" spans="1:13" x14ac:dyDescent="0.25">
      <c r="A186" s="4">
        <v>1145</v>
      </c>
      <c r="B186" s="4" t="s">
        <v>185</v>
      </c>
      <c r="C186" s="2">
        <v>840</v>
      </c>
      <c r="D186" s="2"/>
      <c r="E186" s="2"/>
      <c r="F186" s="2"/>
      <c r="G186" s="2"/>
      <c r="H186" s="2"/>
      <c r="I186" s="2"/>
      <c r="J186" s="2"/>
      <c r="K186" s="2"/>
      <c r="L186" s="2"/>
      <c r="M186" s="2"/>
    </row>
    <row r="187" spans="1:13" x14ac:dyDescent="0.25">
      <c r="A187" s="4">
        <v>1146</v>
      </c>
      <c r="B187" s="4" t="s">
        <v>186</v>
      </c>
      <c r="C187" s="2">
        <v>11028</v>
      </c>
      <c r="D187" s="2"/>
      <c r="E187" s="2"/>
      <c r="F187" s="2"/>
      <c r="G187" s="2"/>
      <c r="H187" s="2"/>
      <c r="I187" s="2"/>
      <c r="J187" s="2"/>
      <c r="K187" s="2"/>
      <c r="L187" s="2"/>
      <c r="M187" s="2"/>
    </row>
    <row r="188" spans="1:13" x14ac:dyDescent="0.25">
      <c r="A188" s="4">
        <v>1149</v>
      </c>
      <c r="B188" s="4" t="s">
        <v>187</v>
      </c>
      <c r="C188" s="2">
        <v>42161</v>
      </c>
      <c r="D188" s="2"/>
      <c r="E188" s="2"/>
      <c r="F188" s="2"/>
      <c r="G188" s="2"/>
      <c r="H188" s="2"/>
      <c r="I188" s="2"/>
      <c r="J188" s="2"/>
      <c r="K188" s="2"/>
      <c r="L188" s="2"/>
      <c r="M188" s="2"/>
    </row>
    <row r="189" spans="1:13" x14ac:dyDescent="0.25">
      <c r="A189" s="4">
        <v>1151</v>
      </c>
      <c r="B189" s="4" t="s">
        <v>188</v>
      </c>
      <c r="C189" s="2">
        <v>196</v>
      </c>
      <c r="D189" s="2"/>
      <c r="E189" s="2"/>
      <c r="F189" s="2"/>
      <c r="G189" s="2"/>
      <c r="H189" s="2"/>
      <c r="I189" s="2"/>
      <c r="J189" s="2"/>
      <c r="K189" s="2"/>
      <c r="L189" s="2"/>
      <c r="M189" s="2"/>
    </row>
    <row r="190" spans="1:13" x14ac:dyDescent="0.25">
      <c r="A190" s="4">
        <v>1160</v>
      </c>
      <c r="B190" s="4" t="s">
        <v>189</v>
      </c>
      <c r="C190" s="2">
        <v>8743</v>
      </c>
      <c r="D190" s="2"/>
      <c r="E190" s="2"/>
      <c r="F190" s="2"/>
      <c r="G190" s="2"/>
      <c r="H190" s="2"/>
      <c r="I190" s="2"/>
      <c r="J190" s="2"/>
      <c r="K190" s="2"/>
      <c r="L190" s="2"/>
      <c r="M190" s="2"/>
    </row>
    <row r="191" spans="1:13" x14ac:dyDescent="0.25">
      <c r="A191" s="2"/>
      <c r="B191" s="2"/>
      <c r="C191" s="2">
        <f>SUM(C168:C190)</f>
        <v>475654</v>
      </c>
      <c r="D191" s="2"/>
      <c r="E191" s="2"/>
      <c r="F191" s="2"/>
      <c r="G191" s="2"/>
      <c r="H191" s="2"/>
      <c r="I191" s="2"/>
      <c r="J191" s="2"/>
      <c r="K191" s="2"/>
      <c r="L191" s="2"/>
      <c r="M191" s="2"/>
    </row>
    <row r="192" spans="1:13" x14ac:dyDescent="0.25">
      <c r="A192" s="2"/>
      <c r="B192" s="2"/>
      <c r="C192" s="2"/>
      <c r="D192" s="2"/>
      <c r="E192" s="2"/>
      <c r="F192" s="2"/>
      <c r="G192" s="2"/>
      <c r="H192" s="2"/>
      <c r="I192" s="2"/>
      <c r="J192" s="2"/>
      <c r="K192" s="2"/>
      <c r="L192" s="2"/>
      <c r="M192" s="2"/>
    </row>
    <row r="193" spans="1:13" x14ac:dyDescent="0.25">
      <c r="A193" s="12" t="s">
        <v>442</v>
      </c>
      <c r="B193" s="13"/>
      <c r="C193" s="14"/>
      <c r="D193" s="2"/>
      <c r="E193" s="2"/>
      <c r="F193" s="2"/>
      <c r="G193" s="2"/>
      <c r="H193" s="2"/>
      <c r="I193" s="2"/>
      <c r="J193" s="2"/>
      <c r="K193" s="2"/>
      <c r="L193" s="2"/>
      <c r="M193" s="2"/>
    </row>
    <row r="194" spans="1:13" x14ac:dyDescent="0.25">
      <c r="A194" s="4">
        <v>4601</v>
      </c>
      <c r="B194" s="4" t="s">
        <v>190</v>
      </c>
      <c r="C194" s="2">
        <v>281190</v>
      </c>
      <c r="D194" s="2"/>
      <c r="E194" s="2"/>
      <c r="F194" s="2"/>
      <c r="G194" s="2"/>
      <c r="H194" s="2"/>
      <c r="I194" s="2"/>
      <c r="J194" s="2"/>
      <c r="K194" s="2"/>
      <c r="L194" s="2"/>
      <c r="M194" s="2"/>
    </row>
    <row r="195" spans="1:13" x14ac:dyDescent="0.25">
      <c r="A195" s="4">
        <v>4602</v>
      </c>
      <c r="B195" s="4" t="s">
        <v>417</v>
      </c>
      <c r="C195" s="2">
        <f>SUM(E195+G195)</f>
        <v>17822</v>
      </c>
      <c r="D195" s="4" t="s">
        <v>223</v>
      </c>
      <c r="E195" s="2">
        <v>11852</v>
      </c>
      <c r="F195" s="4" t="s">
        <v>243</v>
      </c>
      <c r="G195" s="2">
        <v>5970</v>
      </c>
      <c r="H195" s="2"/>
      <c r="I195" s="2"/>
      <c r="J195" s="2"/>
      <c r="K195" s="2"/>
      <c r="L195" s="2"/>
      <c r="M195" s="2"/>
    </row>
    <row r="196" spans="1:13" x14ac:dyDescent="0.25">
      <c r="A196" s="4">
        <v>4611</v>
      </c>
      <c r="B196" s="4" t="s">
        <v>191</v>
      </c>
      <c r="C196" s="2">
        <v>4077</v>
      </c>
      <c r="D196" s="2"/>
      <c r="E196" s="2"/>
      <c r="F196" s="2"/>
      <c r="G196" s="2"/>
      <c r="H196" s="2"/>
      <c r="I196" s="2"/>
      <c r="J196" s="2"/>
      <c r="K196" s="2"/>
      <c r="L196" s="2"/>
      <c r="M196" s="2"/>
    </row>
    <row r="197" spans="1:13" x14ac:dyDescent="0.25">
      <c r="A197" s="4">
        <v>4612</v>
      </c>
      <c r="B197" s="4" t="s">
        <v>192</v>
      </c>
      <c r="C197" s="2">
        <v>5721</v>
      </c>
      <c r="D197" s="2"/>
      <c r="E197" s="2"/>
      <c r="F197" s="2"/>
      <c r="G197" s="2"/>
      <c r="H197" s="2"/>
      <c r="I197" s="2"/>
      <c r="J197" s="2"/>
      <c r="K197" s="2"/>
      <c r="L197" s="2"/>
      <c r="M197" s="2"/>
    </row>
    <row r="198" spans="1:13" x14ac:dyDescent="0.25">
      <c r="A198" s="4">
        <v>4613</v>
      </c>
      <c r="B198" s="4" t="s">
        <v>193</v>
      </c>
      <c r="C198" s="2">
        <v>11960</v>
      </c>
      <c r="D198" s="2"/>
      <c r="E198" s="2"/>
      <c r="F198" s="2"/>
      <c r="G198" s="2"/>
      <c r="H198" s="2"/>
      <c r="I198" s="2"/>
      <c r="J198" s="2"/>
      <c r="K198" s="2"/>
      <c r="L198" s="2"/>
      <c r="M198" s="2"/>
    </row>
    <row r="199" spans="1:13" x14ac:dyDescent="0.25">
      <c r="A199" s="4">
        <v>4614</v>
      </c>
      <c r="B199" s="4" t="s">
        <v>194</v>
      </c>
      <c r="C199" s="2">
        <v>18699</v>
      </c>
      <c r="D199" s="2"/>
      <c r="E199" s="2"/>
      <c r="F199" s="2"/>
      <c r="G199" s="2"/>
      <c r="H199" s="2"/>
      <c r="I199" s="2"/>
      <c r="J199" s="2"/>
      <c r="K199" s="2"/>
      <c r="L199" s="2"/>
      <c r="M199" s="2"/>
    </row>
    <row r="200" spans="1:13" x14ac:dyDescent="0.25">
      <c r="A200" s="4">
        <v>4615</v>
      </c>
      <c r="B200" s="4" t="s">
        <v>195</v>
      </c>
      <c r="C200" s="2">
        <v>3201</v>
      </c>
      <c r="D200" s="2"/>
      <c r="E200" s="2"/>
      <c r="F200" s="2"/>
      <c r="G200" s="2"/>
      <c r="H200" s="2"/>
      <c r="I200" s="2"/>
      <c r="J200" s="2"/>
      <c r="K200" s="2"/>
      <c r="L200" s="2"/>
      <c r="M200" s="2"/>
    </row>
    <row r="201" spans="1:13" x14ac:dyDescent="0.25">
      <c r="A201" s="4">
        <v>4616</v>
      </c>
      <c r="B201" s="4" t="s">
        <v>196</v>
      </c>
      <c r="C201" s="2">
        <v>2846</v>
      </c>
      <c r="D201" s="2"/>
      <c r="E201" s="2"/>
      <c r="F201" s="2"/>
      <c r="G201" s="2"/>
      <c r="H201" s="2"/>
      <c r="I201" s="2"/>
      <c r="J201" s="2"/>
      <c r="K201" s="2"/>
      <c r="L201" s="2"/>
      <c r="M201" s="2"/>
    </row>
    <row r="202" spans="1:13" x14ac:dyDescent="0.25">
      <c r="A202" s="4">
        <v>4617</v>
      </c>
      <c r="B202" s="4" t="s">
        <v>197</v>
      </c>
      <c r="C202" s="2">
        <v>13137</v>
      </c>
      <c r="D202" s="2"/>
      <c r="E202" s="2"/>
      <c r="F202" s="2"/>
      <c r="G202" s="2"/>
      <c r="H202" s="2"/>
      <c r="I202" s="2"/>
      <c r="J202" s="2"/>
      <c r="K202" s="2"/>
      <c r="L202" s="2"/>
      <c r="M202" s="2"/>
    </row>
    <row r="203" spans="1:13" x14ac:dyDescent="0.25">
      <c r="A203" s="4">
        <v>4618</v>
      </c>
      <c r="B203" s="4" t="s">
        <v>200</v>
      </c>
      <c r="C203" s="2">
        <f>SUM(E203+G203+I203)</f>
        <v>11152</v>
      </c>
      <c r="D203" s="4" t="s">
        <v>198</v>
      </c>
      <c r="E203" s="2">
        <v>1087</v>
      </c>
      <c r="F203" s="4" t="s">
        <v>199</v>
      </c>
      <c r="G203" s="2">
        <v>6745</v>
      </c>
      <c r="H203" s="4" t="s">
        <v>200</v>
      </c>
      <c r="I203" s="2">
        <v>3320</v>
      </c>
      <c r="J203" s="2"/>
      <c r="K203" s="2"/>
      <c r="L203" s="2"/>
      <c r="M203" s="2"/>
    </row>
    <row r="204" spans="1:13" x14ac:dyDescent="0.25">
      <c r="A204" s="4">
        <v>4619</v>
      </c>
      <c r="B204" s="4" t="s">
        <v>201</v>
      </c>
      <c r="C204" s="2">
        <v>906</v>
      </c>
      <c r="D204" s="2"/>
      <c r="E204" s="2"/>
      <c r="F204" s="2"/>
      <c r="G204" s="2"/>
      <c r="H204" s="2"/>
      <c r="I204" s="2"/>
      <c r="J204" s="2"/>
      <c r="K204" s="2"/>
      <c r="L204" s="2"/>
      <c r="M204" s="2"/>
    </row>
    <row r="205" spans="1:13" x14ac:dyDescent="0.25">
      <c r="A205" s="4">
        <v>4620</v>
      </c>
      <c r="B205" s="4" t="s">
        <v>202</v>
      </c>
      <c r="C205" s="2">
        <v>1093</v>
      </c>
      <c r="D205" s="2"/>
      <c r="E205" s="2"/>
      <c r="F205" s="2"/>
      <c r="G205" s="2"/>
      <c r="H205" s="2"/>
      <c r="I205" s="2"/>
      <c r="J205" s="2"/>
      <c r="K205" s="2"/>
      <c r="L205" s="2"/>
      <c r="M205" s="2"/>
    </row>
    <row r="206" spans="1:13" x14ac:dyDescent="0.25">
      <c r="A206" s="4">
        <v>4621</v>
      </c>
      <c r="B206" s="4" t="s">
        <v>204</v>
      </c>
      <c r="C206" s="2">
        <f>SUM(E206+G206)</f>
        <v>15543</v>
      </c>
      <c r="D206" s="4" t="s">
        <v>203</v>
      </c>
      <c r="E206" s="2">
        <v>937</v>
      </c>
      <c r="F206" s="4" t="s">
        <v>204</v>
      </c>
      <c r="G206" s="2">
        <v>14606</v>
      </c>
      <c r="H206" s="2"/>
      <c r="I206" s="2"/>
      <c r="J206" s="2"/>
      <c r="K206" s="2"/>
      <c r="L206" s="2"/>
      <c r="M206" s="2"/>
    </row>
    <row r="207" spans="1:13" x14ac:dyDescent="0.25">
      <c r="A207" s="4">
        <v>4622</v>
      </c>
      <c r="B207" s="4" t="s">
        <v>205</v>
      </c>
      <c r="C207" s="2">
        <v>8441</v>
      </c>
      <c r="D207" s="2"/>
      <c r="E207" s="2"/>
      <c r="F207" s="2"/>
      <c r="G207" s="2"/>
      <c r="H207" s="2"/>
      <c r="I207" s="2"/>
      <c r="J207" s="2"/>
      <c r="K207" s="2"/>
      <c r="L207" s="2"/>
      <c r="M207" s="2"/>
    </row>
    <row r="208" spans="1:13" x14ac:dyDescent="0.25">
      <c r="A208" s="4">
        <v>4623</v>
      </c>
      <c r="B208" s="4" t="s">
        <v>207</v>
      </c>
      <c r="C208" s="2">
        <v>2465</v>
      </c>
      <c r="D208" s="2"/>
      <c r="E208" s="2"/>
      <c r="F208" s="2"/>
      <c r="G208" s="2"/>
      <c r="H208" s="2"/>
      <c r="I208" s="2"/>
      <c r="J208" s="2"/>
      <c r="K208" s="2"/>
      <c r="L208" s="2"/>
      <c r="M208" s="2"/>
    </row>
    <row r="209" spans="1:13" x14ac:dyDescent="0.25">
      <c r="A209" s="4">
        <v>4624</v>
      </c>
      <c r="B209" s="4" t="s">
        <v>418</v>
      </c>
      <c r="C209" s="2">
        <f>SUM(E209+G209)</f>
        <v>24665</v>
      </c>
      <c r="D209" s="4" t="s">
        <v>208</v>
      </c>
      <c r="E209" s="2">
        <v>20804</v>
      </c>
      <c r="F209" s="4" t="s">
        <v>206</v>
      </c>
      <c r="G209" s="2">
        <v>3861</v>
      </c>
      <c r="H209" s="2"/>
      <c r="I209" s="2"/>
      <c r="J209" s="2"/>
      <c r="K209" s="2"/>
      <c r="L209" s="2"/>
      <c r="M209" s="2"/>
    </row>
    <row r="210" spans="1:13" x14ac:dyDescent="0.25">
      <c r="A210" s="4">
        <v>4625</v>
      </c>
      <c r="B210" s="4" t="s">
        <v>209</v>
      </c>
      <c r="C210" s="2">
        <v>5212</v>
      </c>
      <c r="D210" s="2"/>
      <c r="E210" s="2"/>
      <c r="F210" s="2"/>
      <c r="G210" s="2"/>
      <c r="H210" s="2"/>
      <c r="I210" s="2"/>
      <c r="J210" s="2"/>
      <c r="K210" s="2"/>
      <c r="L210" s="2"/>
      <c r="M210" s="2"/>
    </row>
    <row r="211" spans="1:13" x14ac:dyDescent="0.25">
      <c r="A211" s="4">
        <v>4626</v>
      </c>
      <c r="B211" s="4" t="s">
        <v>217</v>
      </c>
      <c r="C211" s="2">
        <f>SUM(E211+G211+I211)</f>
        <v>38117</v>
      </c>
      <c r="D211" s="4" t="s">
        <v>210</v>
      </c>
      <c r="E211" s="2">
        <v>7062</v>
      </c>
      <c r="F211" s="4" t="s">
        <v>211</v>
      </c>
      <c r="G211" s="2">
        <v>26166</v>
      </c>
      <c r="H211" s="4" t="s">
        <v>217</v>
      </c>
      <c r="I211" s="2">
        <v>4889</v>
      </c>
      <c r="J211" s="2"/>
      <c r="K211" s="2"/>
      <c r="L211" s="2"/>
      <c r="M211" s="2"/>
    </row>
    <row r="212" spans="1:13" x14ac:dyDescent="0.25">
      <c r="A212" s="4">
        <v>4627</v>
      </c>
      <c r="B212" s="4" t="s">
        <v>212</v>
      </c>
      <c r="C212" s="2">
        <v>29275</v>
      </c>
      <c r="D212" s="2"/>
      <c r="E212" s="2"/>
      <c r="F212" s="2"/>
      <c r="G212" s="2"/>
      <c r="H212" s="2"/>
      <c r="I212" s="2"/>
      <c r="J212" s="2"/>
      <c r="K212" s="2"/>
      <c r="L212" s="2"/>
      <c r="M212" s="2"/>
    </row>
    <row r="213" spans="1:13" x14ac:dyDescent="0.25">
      <c r="A213" s="4">
        <v>4628</v>
      </c>
      <c r="B213" s="4" t="s">
        <v>213</v>
      </c>
      <c r="C213" s="2">
        <v>4045</v>
      </c>
      <c r="D213" s="2"/>
      <c r="E213" s="2"/>
      <c r="F213" s="2"/>
      <c r="G213" s="2"/>
      <c r="H213" s="2"/>
      <c r="I213" s="2"/>
      <c r="J213" s="2"/>
      <c r="K213" s="2"/>
      <c r="L213" s="2"/>
      <c r="M213" s="2"/>
    </row>
    <row r="214" spans="1:13" x14ac:dyDescent="0.25">
      <c r="A214" s="4">
        <v>4629</v>
      </c>
      <c r="B214" s="4" t="s">
        <v>214</v>
      </c>
      <c r="C214" s="2">
        <v>380</v>
      </c>
      <c r="D214" s="2"/>
      <c r="E214" s="2"/>
      <c r="F214" s="2"/>
      <c r="G214" s="2"/>
      <c r="H214" s="2"/>
      <c r="I214" s="2"/>
      <c r="J214" s="2"/>
      <c r="K214" s="2"/>
      <c r="L214" s="2"/>
      <c r="M214" s="2"/>
    </row>
    <row r="215" spans="1:13" x14ac:dyDescent="0.25">
      <c r="A215" s="4">
        <v>4630</v>
      </c>
      <c r="B215" s="4" t="s">
        <v>215</v>
      </c>
      <c r="C215" s="2">
        <v>8120</v>
      </c>
      <c r="D215" s="2"/>
      <c r="E215" s="2"/>
      <c r="F215" s="2"/>
      <c r="G215" s="2"/>
      <c r="H215" s="2"/>
      <c r="I215" s="2"/>
      <c r="J215" s="2"/>
      <c r="K215" s="2"/>
      <c r="L215" s="2"/>
      <c r="M215" s="2"/>
    </row>
    <row r="216" spans="1:13" x14ac:dyDescent="0.25">
      <c r="A216" s="4">
        <v>4631</v>
      </c>
      <c r="B216" s="4" t="s">
        <v>419</v>
      </c>
      <c r="C216" s="2">
        <f>SUM(E216+G216+I216)</f>
        <v>29090</v>
      </c>
      <c r="D216" s="4" t="s">
        <v>216</v>
      </c>
      <c r="E216" s="2">
        <v>8187</v>
      </c>
      <c r="F216" s="4" t="s">
        <v>218</v>
      </c>
      <c r="G216" s="2">
        <v>5091</v>
      </c>
      <c r="H216" s="4" t="s">
        <v>219</v>
      </c>
      <c r="I216" s="2">
        <v>15812</v>
      </c>
      <c r="J216" s="2"/>
      <c r="K216" s="2"/>
      <c r="L216" s="2"/>
      <c r="M216" s="2"/>
    </row>
    <row r="217" spans="1:13" x14ac:dyDescent="0.25">
      <c r="A217" s="4">
        <v>4632</v>
      </c>
      <c r="B217" s="4" t="s">
        <v>220</v>
      </c>
      <c r="C217" s="2">
        <v>2887</v>
      </c>
      <c r="D217" s="2"/>
      <c r="E217" s="2"/>
      <c r="F217" s="2"/>
      <c r="G217" s="2"/>
      <c r="H217" s="2"/>
      <c r="I217" s="2"/>
      <c r="J217" s="2"/>
      <c r="K217" s="2"/>
      <c r="L217" s="2"/>
      <c r="M217" s="2"/>
    </row>
    <row r="218" spans="1:13" x14ac:dyDescent="0.25">
      <c r="A218" s="4">
        <v>4633</v>
      </c>
      <c r="B218" s="4" t="s">
        <v>221</v>
      </c>
      <c r="C218" s="2">
        <v>562</v>
      </c>
      <c r="D218" s="2"/>
      <c r="E218" s="2"/>
      <c r="F218" s="2"/>
      <c r="G218" s="2"/>
      <c r="H218" s="2"/>
      <c r="I218" s="2"/>
      <c r="J218" s="2"/>
      <c r="K218" s="2"/>
      <c r="L218" s="2"/>
      <c r="M218" s="2"/>
    </row>
    <row r="219" spans="1:13" x14ac:dyDescent="0.25">
      <c r="A219" s="4">
        <v>4634</v>
      </c>
      <c r="B219" s="4" t="s">
        <v>222</v>
      </c>
      <c r="C219" s="2">
        <v>1711</v>
      </c>
      <c r="D219" s="2"/>
      <c r="E219" s="2"/>
      <c r="F219" s="2"/>
      <c r="G219" s="2"/>
      <c r="H219" s="2"/>
      <c r="I219" s="2"/>
      <c r="J219" s="2"/>
      <c r="K219" s="2"/>
      <c r="L219" s="2"/>
      <c r="M219" s="2"/>
    </row>
    <row r="220" spans="1:13" x14ac:dyDescent="0.25">
      <c r="A220" s="4">
        <v>4635</v>
      </c>
      <c r="B220" s="4" t="s">
        <v>224</v>
      </c>
      <c r="C220" s="2">
        <v>2322</v>
      </c>
      <c r="D220" s="2"/>
      <c r="E220" s="2"/>
      <c r="F220" s="2"/>
      <c r="G220" s="2"/>
      <c r="H220" s="2"/>
      <c r="I220" s="2"/>
      <c r="J220" s="2"/>
      <c r="K220" s="2"/>
      <c r="L220" s="2"/>
      <c r="M220" s="2"/>
    </row>
    <row r="221" spans="1:13" x14ac:dyDescent="0.25">
      <c r="A221" s="4">
        <v>4636</v>
      </c>
      <c r="B221" s="4" t="s">
        <v>225</v>
      </c>
      <c r="C221" s="2">
        <v>820</v>
      </c>
      <c r="D221" s="2"/>
      <c r="E221" s="2"/>
      <c r="F221" s="2"/>
      <c r="G221" s="2"/>
      <c r="H221" s="2"/>
      <c r="I221" s="2"/>
      <c r="J221" s="2"/>
      <c r="K221" s="2"/>
      <c r="L221" s="2"/>
      <c r="M221" s="2"/>
    </row>
    <row r="222" spans="1:13" x14ac:dyDescent="0.25">
      <c r="A222" s="4">
        <v>4637</v>
      </c>
      <c r="B222" s="4" t="s">
        <v>226</v>
      </c>
      <c r="C222" s="2">
        <v>1366</v>
      </c>
      <c r="D222" s="2"/>
      <c r="E222" s="2"/>
      <c r="F222" s="2"/>
      <c r="G222" s="2"/>
      <c r="H222" s="2"/>
      <c r="I222" s="2"/>
      <c r="J222" s="2"/>
      <c r="K222" s="2"/>
      <c r="L222" s="2"/>
      <c r="M222" s="2"/>
    </row>
    <row r="223" spans="1:13" x14ac:dyDescent="0.25">
      <c r="A223" s="4">
        <v>4638</v>
      </c>
      <c r="B223" s="4" t="s">
        <v>227</v>
      </c>
      <c r="C223" s="2">
        <v>4091</v>
      </c>
      <c r="D223" s="2"/>
      <c r="E223" s="2"/>
      <c r="F223" s="2"/>
      <c r="G223" s="2"/>
      <c r="H223" s="2"/>
      <c r="I223" s="2"/>
      <c r="J223" s="2"/>
      <c r="K223" s="2"/>
      <c r="L223" s="2"/>
      <c r="M223" s="2"/>
    </row>
    <row r="224" spans="1:13" x14ac:dyDescent="0.25">
      <c r="A224" s="4">
        <v>4639</v>
      </c>
      <c r="B224" s="4" t="s">
        <v>228</v>
      </c>
      <c r="C224" s="2">
        <v>2672</v>
      </c>
      <c r="D224" s="2"/>
      <c r="E224" s="2"/>
      <c r="F224" s="2"/>
      <c r="G224" s="2"/>
      <c r="H224" s="2"/>
      <c r="I224" s="2"/>
      <c r="J224" s="2"/>
      <c r="K224" s="2"/>
      <c r="L224" s="2"/>
      <c r="M224" s="2"/>
    </row>
    <row r="225" spans="1:13" x14ac:dyDescent="0.25">
      <c r="A225" s="4">
        <v>4640</v>
      </c>
      <c r="B225" s="4" t="s">
        <v>231</v>
      </c>
      <c r="C225" s="2">
        <f>SUM(E225+G225+I225)</f>
        <v>11801</v>
      </c>
      <c r="D225" s="4" t="s">
        <v>229</v>
      </c>
      <c r="E225" s="2">
        <v>1279</v>
      </c>
      <c r="F225" s="4" t="s">
        <v>230</v>
      </c>
      <c r="G225" s="2">
        <v>2331</v>
      </c>
      <c r="H225" s="4" t="s">
        <v>231</v>
      </c>
      <c r="I225" s="2">
        <v>8191</v>
      </c>
      <c r="J225" s="2"/>
      <c r="K225" s="2"/>
      <c r="L225" s="2"/>
      <c r="M225" s="2"/>
    </row>
    <row r="226" spans="1:13" x14ac:dyDescent="0.25">
      <c r="A226" s="4">
        <v>4641</v>
      </c>
      <c r="B226" s="4" t="s">
        <v>232</v>
      </c>
      <c r="C226" s="2">
        <v>1764</v>
      </c>
      <c r="D226" s="2"/>
      <c r="E226" s="2"/>
      <c r="F226" s="2"/>
      <c r="G226" s="2"/>
      <c r="H226" s="2"/>
      <c r="I226" s="2"/>
      <c r="J226" s="2"/>
      <c r="K226" s="2"/>
      <c r="L226" s="2"/>
      <c r="M226" s="2"/>
    </row>
    <row r="227" spans="1:13" x14ac:dyDescent="0.25">
      <c r="A227" s="4">
        <v>4642</v>
      </c>
      <c r="B227" s="4" t="s">
        <v>233</v>
      </c>
      <c r="C227" s="2">
        <v>2151</v>
      </c>
      <c r="D227" s="2"/>
      <c r="E227" s="2"/>
      <c r="F227" s="2"/>
      <c r="G227" s="2"/>
      <c r="H227" s="2"/>
      <c r="I227" s="2"/>
      <c r="J227" s="2"/>
      <c r="K227" s="2"/>
      <c r="L227" s="2"/>
      <c r="M227" s="2"/>
    </row>
    <row r="228" spans="1:13" x14ac:dyDescent="0.25">
      <c r="A228" s="4">
        <v>4643</v>
      </c>
      <c r="B228" s="4" t="s">
        <v>234</v>
      </c>
      <c r="C228" s="2">
        <v>5245</v>
      </c>
      <c r="D228" s="2"/>
      <c r="E228" s="2"/>
      <c r="F228" s="2"/>
      <c r="G228" s="2"/>
      <c r="H228" s="2"/>
      <c r="I228" s="2"/>
      <c r="J228" s="2"/>
      <c r="K228" s="2"/>
      <c r="L228" s="2"/>
      <c r="M228" s="2"/>
    </row>
    <row r="229" spans="1:13" x14ac:dyDescent="0.25">
      <c r="A229" s="4">
        <v>4644</v>
      </c>
      <c r="B229" s="4" t="s">
        <v>235</v>
      </c>
      <c r="C229" s="2">
        <v>5195</v>
      </c>
      <c r="D229" s="2"/>
      <c r="E229" s="2"/>
      <c r="F229" s="2"/>
      <c r="G229" s="2"/>
      <c r="H229" s="2"/>
      <c r="I229" s="2"/>
      <c r="J229" s="2"/>
      <c r="K229" s="2"/>
      <c r="L229" s="2"/>
      <c r="M229" s="2"/>
    </row>
    <row r="230" spans="1:13" x14ac:dyDescent="0.25">
      <c r="A230" s="4">
        <v>4645</v>
      </c>
      <c r="B230" s="4" t="s">
        <v>236</v>
      </c>
      <c r="C230" s="2">
        <v>3038</v>
      </c>
      <c r="D230" s="2"/>
      <c r="E230" s="2"/>
      <c r="F230" s="2"/>
      <c r="G230" s="2"/>
      <c r="H230" s="2"/>
      <c r="I230" s="2"/>
      <c r="J230" s="2"/>
      <c r="K230" s="2"/>
      <c r="L230" s="2"/>
      <c r="M230" s="2"/>
    </row>
    <row r="231" spans="1:13" x14ac:dyDescent="0.25">
      <c r="A231" s="4">
        <v>4646</v>
      </c>
      <c r="B231" s="4" t="s">
        <v>237</v>
      </c>
      <c r="C231" s="2">
        <v>2770</v>
      </c>
      <c r="D231" s="2"/>
      <c r="E231" s="2"/>
      <c r="F231" s="2"/>
      <c r="G231" s="2"/>
      <c r="H231" s="2"/>
      <c r="I231" s="2"/>
      <c r="J231" s="2"/>
      <c r="K231" s="2"/>
      <c r="L231" s="2"/>
      <c r="M231" s="2"/>
    </row>
    <row r="232" spans="1:13" x14ac:dyDescent="0.25">
      <c r="A232" s="4">
        <v>4647</v>
      </c>
      <c r="B232" s="4" t="s">
        <v>420</v>
      </c>
      <c r="C232" s="2">
        <f>SUM(E232+G232+I232+K232)</f>
        <v>21959</v>
      </c>
      <c r="D232" s="4" t="s">
        <v>238</v>
      </c>
      <c r="E232" s="2">
        <v>3027</v>
      </c>
      <c r="F232" s="4" t="s">
        <v>239</v>
      </c>
      <c r="G232" s="2">
        <v>3047</v>
      </c>
      <c r="H232" s="4" t="s">
        <v>240</v>
      </c>
      <c r="I232" s="2">
        <v>13092</v>
      </c>
      <c r="J232" s="4" t="s">
        <v>241</v>
      </c>
      <c r="K232" s="2">
        <v>2793</v>
      </c>
      <c r="L232" s="2"/>
      <c r="M232" s="2"/>
    </row>
    <row r="233" spans="1:13" x14ac:dyDescent="0.25">
      <c r="A233" s="4">
        <v>4648</v>
      </c>
      <c r="B233" s="4" t="s">
        <v>242</v>
      </c>
      <c r="C233" s="2">
        <v>3705</v>
      </c>
      <c r="D233" s="2"/>
      <c r="E233" s="2"/>
      <c r="F233" s="2"/>
      <c r="G233" s="2"/>
      <c r="H233" s="2"/>
      <c r="I233" s="2"/>
      <c r="J233" s="2"/>
      <c r="K233" s="2"/>
      <c r="L233" s="2"/>
      <c r="M233" s="2"/>
    </row>
    <row r="234" spans="1:13" x14ac:dyDescent="0.25">
      <c r="A234" s="4">
        <v>4649</v>
      </c>
      <c r="B234" s="4" t="s">
        <v>421</v>
      </c>
      <c r="C234" s="2">
        <f>SUM(E234+G234)</f>
        <v>8898</v>
      </c>
      <c r="D234" s="4" t="s">
        <v>244</v>
      </c>
      <c r="E234" s="2">
        <v>2747</v>
      </c>
      <c r="F234" s="4" t="s">
        <v>245</v>
      </c>
      <c r="G234" s="2">
        <v>6151</v>
      </c>
      <c r="H234" s="2"/>
      <c r="I234" s="2"/>
      <c r="J234" s="2"/>
      <c r="K234" s="2"/>
      <c r="L234" s="2"/>
      <c r="M234" s="2"/>
    </row>
    <row r="235" spans="1:13" x14ac:dyDescent="0.25">
      <c r="A235" s="4">
        <v>4650</v>
      </c>
      <c r="B235" s="4" t="s">
        <v>247</v>
      </c>
      <c r="C235" s="2">
        <v>5836</v>
      </c>
      <c r="D235" s="2"/>
      <c r="E235" s="2"/>
      <c r="F235" s="2"/>
      <c r="G235" s="2"/>
      <c r="H235" s="2"/>
      <c r="I235" s="2"/>
      <c r="J235" s="2"/>
      <c r="K235" s="2"/>
      <c r="L235" s="2"/>
      <c r="M235" s="2"/>
    </row>
    <row r="236" spans="1:13" x14ac:dyDescent="0.25">
      <c r="A236" s="4">
        <v>4651</v>
      </c>
      <c r="B236" s="4" t="s">
        <v>248</v>
      </c>
      <c r="C236" s="2">
        <v>7167</v>
      </c>
      <c r="D236" s="2"/>
      <c r="E236" s="2"/>
      <c r="F236" s="2"/>
      <c r="G236" s="2"/>
      <c r="H236" s="2"/>
      <c r="I236" s="2"/>
      <c r="J236" s="2"/>
      <c r="K236" s="2"/>
      <c r="L236" s="2"/>
      <c r="M236" s="2"/>
    </row>
    <row r="237" spans="1:13" x14ac:dyDescent="0.25">
      <c r="A237" s="2"/>
      <c r="B237" s="2"/>
      <c r="C237" s="2">
        <f>SUM(C194:C236)</f>
        <v>633117</v>
      </c>
      <c r="D237" s="2"/>
      <c r="E237" s="2"/>
      <c r="F237" s="2"/>
      <c r="G237" s="2"/>
      <c r="H237" s="2"/>
      <c r="I237" s="2"/>
      <c r="J237" s="2"/>
      <c r="K237" s="2"/>
      <c r="L237" s="2"/>
      <c r="M237" s="2"/>
    </row>
    <row r="238" spans="1:13" x14ac:dyDescent="0.25">
      <c r="A238" s="2"/>
      <c r="B238" s="2"/>
      <c r="C238" s="2"/>
      <c r="D238" s="2"/>
      <c r="E238" s="2"/>
      <c r="F238" s="2"/>
      <c r="G238" s="2"/>
      <c r="H238" s="2"/>
      <c r="I238" s="2"/>
      <c r="J238" s="2"/>
      <c r="K238" s="2"/>
      <c r="L238" s="2"/>
      <c r="M238" s="2"/>
    </row>
    <row r="239" spans="1:13" x14ac:dyDescent="0.25">
      <c r="A239" s="12" t="s">
        <v>443</v>
      </c>
      <c r="B239" s="13"/>
      <c r="C239" s="14"/>
      <c r="D239" s="2"/>
      <c r="E239" s="2"/>
      <c r="F239" s="2"/>
      <c r="G239" s="2"/>
      <c r="H239" s="2"/>
      <c r="I239" s="2"/>
      <c r="J239" s="2"/>
      <c r="K239" s="2"/>
      <c r="L239" s="2"/>
      <c r="M239" s="2"/>
    </row>
    <row r="240" spans="1:13" x14ac:dyDescent="0.25">
      <c r="A240" s="4">
        <v>1505</v>
      </c>
      <c r="B240" s="4" t="s">
        <v>251</v>
      </c>
      <c r="C240" s="2">
        <v>24274</v>
      </c>
      <c r="D240" s="2"/>
      <c r="E240" s="2"/>
      <c r="F240" s="2"/>
      <c r="G240" s="2"/>
      <c r="H240" s="2"/>
      <c r="I240" s="2"/>
      <c r="J240" s="2"/>
      <c r="K240" s="2"/>
      <c r="L240" s="2"/>
      <c r="M240" s="2"/>
    </row>
    <row r="241" spans="1:13" x14ac:dyDescent="0.25">
      <c r="A241" s="4">
        <v>1506</v>
      </c>
      <c r="B241" s="4" t="s">
        <v>249</v>
      </c>
      <c r="C241" s="2">
        <f>SUM(E241+G241+I241)</f>
        <v>31976</v>
      </c>
      <c r="D241" s="4" t="s">
        <v>249</v>
      </c>
      <c r="E241" s="2">
        <v>27001</v>
      </c>
      <c r="F241" s="4" t="s">
        <v>270</v>
      </c>
      <c r="G241" s="2">
        <v>2956</v>
      </c>
      <c r="H241" s="4" t="s">
        <v>271</v>
      </c>
      <c r="I241" s="2">
        <v>2019</v>
      </c>
      <c r="J241" s="2"/>
      <c r="K241" s="2"/>
      <c r="L241" s="2"/>
      <c r="M241" s="2"/>
    </row>
    <row r="242" spans="1:13" x14ac:dyDescent="0.25">
      <c r="A242" s="4">
        <v>1507</v>
      </c>
      <c r="B242" s="4" t="s">
        <v>250</v>
      </c>
      <c r="C242" s="2">
        <f>SUM(E242+G242+I242+K242+M242)</f>
        <v>65633</v>
      </c>
      <c r="D242" s="4" t="s">
        <v>250</v>
      </c>
      <c r="E242" s="2">
        <v>47998</v>
      </c>
      <c r="F242" s="4" t="s">
        <v>259</v>
      </c>
      <c r="G242" s="2">
        <v>2250</v>
      </c>
      <c r="H242" s="4" t="s">
        <v>264</v>
      </c>
      <c r="I242" s="2">
        <v>4764</v>
      </c>
      <c r="J242" s="4" t="s">
        <v>267</v>
      </c>
      <c r="K242" s="2">
        <v>9383</v>
      </c>
      <c r="L242" s="4" t="s">
        <v>272</v>
      </c>
      <c r="M242" s="2">
        <v>1238</v>
      </c>
    </row>
    <row r="243" spans="1:13" x14ac:dyDescent="0.25">
      <c r="A243" s="4">
        <v>1511</v>
      </c>
      <c r="B243" s="4" t="s">
        <v>252</v>
      </c>
      <c r="C243" s="2">
        <v>3163</v>
      </c>
      <c r="D243" s="2"/>
      <c r="E243" s="2"/>
      <c r="F243" s="2"/>
      <c r="G243" s="2"/>
      <c r="H243" s="2"/>
      <c r="I243" s="2"/>
      <c r="J243" s="2"/>
      <c r="K243" s="2"/>
      <c r="L243" s="2"/>
      <c r="M243" s="2"/>
    </row>
    <row r="244" spans="1:13" x14ac:dyDescent="0.25">
      <c r="A244" s="4">
        <v>1514</v>
      </c>
      <c r="B244" s="4" t="s">
        <v>253</v>
      </c>
      <c r="C244" s="2">
        <v>2493</v>
      </c>
      <c r="D244" s="2"/>
      <c r="E244" s="2"/>
      <c r="F244" s="2"/>
      <c r="G244" s="2"/>
      <c r="H244" s="2"/>
      <c r="I244" s="2"/>
      <c r="J244" s="2"/>
      <c r="K244" s="2"/>
      <c r="L244" s="2"/>
      <c r="M244" s="2"/>
    </row>
    <row r="245" spans="1:13" x14ac:dyDescent="0.25">
      <c r="A245" s="4">
        <v>1515</v>
      </c>
      <c r="B245" s="4" t="s">
        <v>254</v>
      </c>
      <c r="C245" s="2">
        <v>8927</v>
      </c>
      <c r="D245" s="2"/>
      <c r="E245" s="2"/>
      <c r="F245" s="2"/>
      <c r="G245" s="2"/>
      <c r="H245" s="2"/>
      <c r="I245" s="2"/>
      <c r="J245" s="2"/>
      <c r="K245" s="2"/>
      <c r="L245" s="2"/>
      <c r="M245" s="2"/>
    </row>
    <row r="246" spans="1:13" x14ac:dyDescent="0.25">
      <c r="A246" s="4">
        <v>1516</v>
      </c>
      <c r="B246" s="4" t="s">
        <v>255</v>
      </c>
      <c r="C246" s="2">
        <v>8609</v>
      </c>
      <c r="D246" s="2"/>
      <c r="E246" s="2"/>
      <c r="F246" s="2"/>
      <c r="G246" s="2"/>
      <c r="H246" s="2"/>
      <c r="I246" s="2"/>
      <c r="J246" s="2"/>
      <c r="K246" s="2"/>
      <c r="L246" s="2"/>
      <c r="M246" s="2"/>
    </row>
    <row r="247" spans="1:13" x14ac:dyDescent="0.25">
      <c r="A247" s="4">
        <v>1517</v>
      </c>
      <c r="B247" s="4" t="s">
        <v>256</v>
      </c>
      <c r="C247" s="2">
        <v>5155</v>
      </c>
      <c r="D247" s="2"/>
      <c r="E247" s="2"/>
      <c r="F247" s="2"/>
      <c r="G247" s="2"/>
      <c r="H247" s="2"/>
      <c r="I247" s="2"/>
      <c r="J247" s="2"/>
      <c r="K247" s="2"/>
      <c r="L247" s="2"/>
      <c r="M247" s="2"/>
    </row>
    <row r="248" spans="1:13" x14ac:dyDescent="0.25">
      <c r="A248" s="4">
        <v>1520</v>
      </c>
      <c r="B248" s="4" t="s">
        <v>258</v>
      </c>
      <c r="C248" s="2">
        <v>10857</v>
      </c>
      <c r="D248" s="2"/>
      <c r="E248" s="2"/>
      <c r="F248" s="2"/>
      <c r="G248" s="2"/>
      <c r="H248" s="2"/>
      <c r="I248" s="2"/>
      <c r="J248" s="2"/>
      <c r="K248" s="2"/>
      <c r="L248" s="2"/>
      <c r="M248" s="2"/>
    </row>
    <row r="249" spans="1:13" x14ac:dyDescent="0.25">
      <c r="A249" s="4">
        <v>1525</v>
      </c>
      <c r="B249" s="4" t="s">
        <v>261</v>
      </c>
      <c r="C249" s="2">
        <v>4565</v>
      </c>
      <c r="D249" s="2"/>
      <c r="E249" s="2"/>
      <c r="F249" s="2"/>
      <c r="G249" s="2"/>
      <c r="H249" s="2"/>
      <c r="I249" s="2"/>
      <c r="J249" s="2"/>
      <c r="K249" s="2"/>
      <c r="L249" s="2"/>
      <c r="M249" s="2"/>
    </row>
    <row r="250" spans="1:13" x14ac:dyDescent="0.25">
      <c r="A250" s="4">
        <v>1528</v>
      </c>
      <c r="B250" s="4" t="s">
        <v>263</v>
      </c>
      <c r="C250" s="2">
        <v>7657</v>
      </c>
      <c r="D250" s="2"/>
      <c r="E250" s="2"/>
      <c r="F250" s="2"/>
      <c r="G250" s="2"/>
      <c r="H250" s="2"/>
      <c r="I250" s="2"/>
      <c r="J250" s="2"/>
      <c r="K250" s="2"/>
      <c r="L250" s="2"/>
      <c r="M250" s="2"/>
    </row>
    <row r="251" spans="1:13" x14ac:dyDescent="0.25">
      <c r="A251" s="4">
        <v>1531</v>
      </c>
      <c r="B251" s="4" t="s">
        <v>265</v>
      </c>
      <c r="C251" s="2">
        <v>9271</v>
      </c>
      <c r="D251" s="2"/>
      <c r="E251" s="2"/>
      <c r="F251" s="2"/>
      <c r="G251" s="2"/>
      <c r="H251" s="2"/>
      <c r="I251" s="2"/>
      <c r="J251" s="2"/>
      <c r="K251" s="2"/>
      <c r="L251" s="2"/>
      <c r="M251" s="2"/>
    </row>
    <row r="252" spans="1:13" x14ac:dyDescent="0.25">
      <c r="A252" s="4">
        <v>1532</v>
      </c>
      <c r="B252" s="4" t="s">
        <v>266</v>
      </c>
      <c r="C252" s="2">
        <v>8398</v>
      </c>
      <c r="D252" s="2"/>
      <c r="E252" s="2"/>
      <c r="F252" s="2"/>
      <c r="G252" s="2"/>
      <c r="H252" s="2"/>
      <c r="I252" s="2"/>
      <c r="J252" s="2"/>
      <c r="K252" s="2"/>
      <c r="L252" s="2"/>
      <c r="M252" s="2"/>
    </row>
    <row r="253" spans="1:13" x14ac:dyDescent="0.25">
      <c r="A253" s="4">
        <v>1535</v>
      </c>
      <c r="B253" s="4" t="s">
        <v>268</v>
      </c>
      <c r="C253" s="2">
        <v>6536</v>
      </c>
      <c r="D253" s="2"/>
      <c r="E253" s="2"/>
      <c r="F253" s="2"/>
      <c r="G253" s="2"/>
      <c r="H253" s="2"/>
      <c r="I253" s="2"/>
      <c r="J253" s="2"/>
      <c r="K253" s="2"/>
      <c r="L253" s="2"/>
      <c r="M253" s="2"/>
    </row>
    <row r="254" spans="1:13" x14ac:dyDescent="0.25">
      <c r="A254" s="4">
        <v>1539</v>
      </c>
      <c r="B254" s="4" t="s">
        <v>269</v>
      </c>
      <c r="C254" s="2">
        <v>7487</v>
      </c>
      <c r="D254" s="2"/>
      <c r="E254" s="2"/>
      <c r="F254" s="2"/>
      <c r="G254" s="2"/>
      <c r="H254" s="2"/>
      <c r="I254" s="2"/>
      <c r="J254" s="2"/>
      <c r="K254" s="2"/>
      <c r="L254" s="2"/>
      <c r="M254" s="2"/>
    </row>
    <row r="255" spans="1:13" x14ac:dyDescent="0.25">
      <c r="A255" s="4">
        <v>1547</v>
      </c>
      <c r="B255" s="4" t="s">
        <v>273</v>
      </c>
      <c r="C255" s="2">
        <v>3539</v>
      </c>
      <c r="D255" s="2"/>
      <c r="E255" s="2"/>
      <c r="F255" s="2"/>
      <c r="G255" s="2"/>
      <c r="H255" s="2"/>
      <c r="I255" s="2"/>
      <c r="J255" s="2"/>
      <c r="K255" s="2"/>
      <c r="L255" s="2"/>
      <c r="M255" s="2"/>
    </row>
    <row r="256" spans="1:13" x14ac:dyDescent="0.25">
      <c r="A256" s="4">
        <v>1554</v>
      </c>
      <c r="B256" s="4" t="s">
        <v>276</v>
      </c>
      <c r="C256" s="2">
        <v>5849</v>
      </c>
      <c r="D256" s="2"/>
      <c r="E256" s="2"/>
      <c r="F256" s="2"/>
      <c r="G256" s="2"/>
      <c r="H256" s="2"/>
      <c r="I256" s="2"/>
      <c r="J256" s="2"/>
      <c r="K256" s="2"/>
      <c r="L256" s="2"/>
      <c r="M256" s="2"/>
    </row>
    <row r="257" spans="1:13" x14ac:dyDescent="0.25">
      <c r="A257" s="4">
        <v>1557</v>
      </c>
      <c r="B257" s="4" t="s">
        <v>277</v>
      </c>
      <c r="C257" s="2">
        <v>2641</v>
      </c>
      <c r="D257" s="2"/>
      <c r="E257" s="2"/>
      <c r="F257" s="2"/>
      <c r="G257" s="2"/>
      <c r="H257" s="2"/>
      <c r="I257" s="2"/>
      <c r="J257" s="2"/>
      <c r="K257" s="2"/>
      <c r="L257" s="2"/>
      <c r="M257" s="2"/>
    </row>
    <row r="258" spans="1:13" x14ac:dyDescent="0.25">
      <c r="A258" s="4">
        <v>1560</v>
      </c>
      <c r="B258" s="4" t="s">
        <v>278</v>
      </c>
      <c r="C258" s="2">
        <v>3045</v>
      </c>
      <c r="D258" s="2"/>
      <c r="E258" s="2"/>
      <c r="F258" s="2"/>
      <c r="G258" s="2"/>
      <c r="H258" s="2"/>
      <c r="I258" s="2"/>
      <c r="J258" s="2"/>
      <c r="K258" s="2"/>
      <c r="L258" s="2"/>
      <c r="M258" s="2"/>
    </row>
    <row r="259" spans="1:13" x14ac:dyDescent="0.25">
      <c r="A259" s="4">
        <v>1563</v>
      </c>
      <c r="B259" s="4" t="s">
        <v>279</v>
      </c>
      <c r="C259" s="2">
        <v>7106</v>
      </c>
      <c r="D259" s="2"/>
      <c r="E259" s="2"/>
      <c r="F259" s="2"/>
      <c r="G259" s="2"/>
      <c r="H259" s="2"/>
      <c r="I259" s="2"/>
      <c r="J259" s="2"/>
      <c r="K259" s="2"/>
      <c r="L259" s="2"/>
      <c r="M259" s="2"/>
    </row>
    <row r="260" spans="1:13" x14ac:dyDescent="0.25">
      <c r="A260" s="4">
        <v>1566</v>
      </c>
      <c r="B260" s="4" t="s">
        <v>280</v>
      </c>
      <c r="C260" s="2">
        <v>5928</v>
      </c>
      <c r="D260" s="2"/>
      <c r="E260" s="2"/>
      <c r="F260" s="2"/>
      <c r="G260" s="2"/>
      <c r="H260" s="2"/>
      <c r="I260" s="2"/>
      <c r="J260" s="2"/>
      <c r="K260" s="2"/>
      <c r="L260" s="2"/>
      <c r="M260" s="2"/>
    </row>
    <row r="261" spans="1:13" x14ac:dyDescent="0.25">
      <c r="A261" s="4">
        <v>1573</v>
      </c>
      <c r="B261" s="4" t="s">
        <v>282</v>
      </c>
      <c r="C261" s="2">
        <v>2134</v>
      </c>
      <c r="D261" s="2"/>
      <c r="E261" s="2"/>
      <c r="F261" s="2"/>
      <c r="G261" s="2"/>
      <c r="H261" s="2"/>
      <c r="I261" s="2"/>
      <c r="J261" s="2"/>
      <c r="K261" s="2"/>
      <c r="L261" s="2"/>
      <c r="M261" s="2"/>
    </row>
    <row r="262" spans="1:13" x14ac:dyDescent="0.25">
      <c r="A262" s="4">
        <v>1576</v>
      </c>
      <c r="B262" s="4" t="s">
        <v>283</v>
      </c>
      <c r="C262" s="2">
        <v>3553</v>
      </c>
      <c r="D262" s="2"/>
      <c r="E262" s="2"/>
      <c r="F262" s="2"/>
      <c r="G262" s="2"/>
      <c r="H262" s="2"/>
      <c r="I262" s="2"/>
      <c r="J262" s="2"/>
      <c r="K262" s="2"/>
      <c r="L262" s="2"/>
      <c r="M262" s="2"/>
    </row>
    <row r="263" spans="1:13" x14ac:dyDescent="0.25">
      <c r="A263" s="4">
        <v>1577</v>
      </c>
      <c r="B263" s="4" t="s">
        <v>257</v>
      </c>
      <c r="C263" s="2">
        <f>SUM(E263+G263)</f>
        <v>10349</v>
      </c>
      <c r="D263" s="4" t="s">
        <v>246</v>
      </c>
      <c r="E263" s="2">
        <v>1152</v>
      </c>
      <c r="F263" s="4" t="s">
        <v>257</v>
      </c>
      <c r="G263" s="2">
        <v>9197</v>
      </c>
      <c r="H263" s="2"/>
      <c r="I263" s="2"/>
      <c r="J263" s="2"/>
      <c r="K263" s="2"/>
      <c r="L263" s="2"/>
      <c r="M263" s="2"/>
    </row>
    <row r="264" spans="1:13" x14ac:dyDescent="0.25">
      <c r="A264" s="4">
        <v>1578</v>
      </c>
      <c r="B264" s="4" t="s">
        <v>444</v>
      </c>
      <c r="C264" s="2">
        <f>SUM(E264+G264)</f>
        <v>2592</v>
      </c>
      <c r="D264" s="4" t="s">
        <v>260</v>
      </c>
      <c r="E264" s="2">
        <v>1645</v>
      </c>
      <c r="F264" s="4" t="s">
        <v>262</v>
      </c>
      <c r="G264" s="2">
        <v>947</v>
      </c>
      <c r="H264" s="2"/>
      <c r="I264" s="2"/>
      <c r="J264" s="2"/>
      <c r="K264" s="2"/>
      <c r="L264" s="2"/>
      <c r="M264" s="2"/>
    </row>
    <row r="265" spans="1:13" x14ac:dyDescent="0.25">
      <c r="A265" s="4">
        <v>1579</v>
      </c>
      <c r="B265" s="4" t="s">
        <v>445</v>
      </c>
      <c r="C265" s="2">
        <f>SUM(E265+G265)</f>
        <v>13233</v>
      </c>
      <c r="D265" s="4" t="s">
        <v>274</v>
      </c>
      <c r="E265" s="2">
        <v>9800</v>
      </c>
      <c r="F265" s="4" t="s">
        <v>275</v>
      </c>
      <c r="G265" s="2">
        <v>3433</v>
      </c>
      <c r="H265" s="2"/>
      <c r="I265" s="2"/>
      <c r="J265" s="2"/>
      <c r="K265" s="2"/>
      <c r="L265" s="2"/>
      <c r="M265" s="2"/>
    </row>
    <row r="266" spans="1:13" x14ac:dyDescent="0.25">
      <c r="A266" s="4"/>
      <c r="B266" s="4"/>
      <c r="C266" s="2">
        <f>SUM(C240:C265)</f>
        <v>264970</v>
      </c>
      <c r="D266" s="2"/>
      <c r="E266" s="2"/>
      <c r="F266" s="2"/>
      <c r="G266" s="2"/>
      <c r="H266" s="2"/>
      <c r="I266" s="2"/>
      <c r="J266" s="2"/>
      <c r="K266" s="2"/>
      <c r="L266" s="2"/>
      <c r="M266" s="2"/>
    </row>
    <row r="267" spans="1:13" x14ac:dyDescent="0.25">
      <c r="A267" s="4"/>
      <c r="B267" s="4"/>
      <c r="C267" s="2"/>
      <c r="D267" s="2"/>
      <c r="E267" s="2"/>
      <c r="F267" s="2"/>
      <c r="G267" s="2"/>
      <c r="H267" s="2"/>
      <c r="I267" s="2"/>
      <c r="J267" s="2"/>
      <c r="K267" s="2"/>
      <c r="L267" s="2"/>
      <c r="M267" s="2"/>
    </row>
    <row r="268" spans="1:13" x14ac:dyDescent="0.25">
      <c r="A268" s="12" t="s">
        <v>450</v>
      </c>
      <c r="B268" s="13"/>
      <c r="C268" s="14"/>
      <c r="D268" s="2"/>
      <c r="E268" s="2"/>
      <c r="F268" s="2"/>
      <c r="G268" s="2"/>
      <c r="H268" s="2"/>
      <c r="I268" s="2"/>
      <c r="J268" s="2"/>
      <c r="K268" s="2"/>
      <c r="L268" s="2"/>
      <c r="M268" s="2"/>
    </row>
    <row r="269" spans="1:13" x14ac:dyDescent="0.25">
      <c r="A269" s="4">
        <v>5001</v>
      </c>
      <c r="B269" s="4" t="s">
        <v>284</v>
      </c>
      <c r="C269" s="2">
        <f>SUM(E269+G269)</f>
        <v>202235</v>
      </c>
      <c r="D269" s="4" t="s">
        <v>284</v>
      </c>
      <c r="E269" s="2">
        <v>196159</v>
      </c>
      <c r="F269" s="4" t="s">
        <v>305</v>
      </c>
      <c r="G269" s="2">
        <v>6076</v>
      </c>
      <c r="H269" s="2"/>
      <c r="I269" s="2"/>
      <c r="J269" s="2"/>
      <c r="K269" s="2"/>
      <c r="L269" s="2"/>
      <c r="M269" s="2"/>
    </row>
    <row r="270" spans="1:13" x14ac:dyDescent="0.25">
      <c r="A270" s="4">
        <v>5006</v>
      </c>
      <c r="B270" s="4" t="s">
        <v>285</v>
      </c>
      <c r="C270" s="2">
        <f>SUM(E270+G270)</f>
        <v>24539</v>
      </c>
      <c r="D270" s="4" t="s">
        <v>285</v>
      </c>
      <c r="E270" s="2">
        <v>22090</v>
      </c>
      <c r="F270" s="4" t="s">
        <v>314</v>
      </c>
      <c r="G270" s="2">
        <v>2449</v>
      </c>
      <c r="H270" s="2"/>
      <c r="I270" s="2"/>
      <c r="J270" s="2"/>
      <c r="K270" s="2"/>
      <c r="L270" s="2"/>
      <c r="M270" s="2"/>
    </row>
    <row r="271" spans="1:13" x14ac:dyDescent="0.25">
      <c r="A271" s="4">
        <v>5007</v>
      </c>
      <c r="B271" s="4" t="s">
        <v>286</v>
      </c>
      <c r="C271" s="2">
        <f>SUM(E271+G271+I271)</f>
        <v>15294</v>
      </c>
      <c r="D271" s="4" t="s">
        <v>286</v>
      </c>
      <c r="E271" s="2">
        <v>13113</v>
      </c>
      <c r="F271" s="4" t="s">
        <v>315</v>
      </c>
      <c r="G271" s="2">
        <v>1576</v>
      </c>
      <c r="H271" s="4" t="s">
        <v>323</v>
      </c>
      <c r="I271" s="2">
        <v>605</v>
      </c>
      <c r="J271" s="2"/>
      <c r="K271" s="2"/>
      <c r="L271" s="2"/>
      <c r="M271" s="2"/>
    </row>
    <row r="272" spans="1:13" x14ac:dyDescent="0.25">
      <c r="A272" s="4">
        <v>5014</v>
      </c>
      <c r="B272" s="4" t="s">
        <v>289</v>
      </c>
      <c r="C272" s="2">
        <v>5068</v>
      </c>
      <c r="D272" s="2"/>
      <c r="E272" s="2"/>
      <c r="F272" s="2"/>
      <c r="G272" s="2"/>
      <c r="H272" s="2"/>
      <c r="I272" s="2"/>
      <c r="J272" s="2"/>
      <c r="K272" s="2"/>
      <c r="L272" s="2"/>
      <c r="M272" s="2"/>
    </row>
    <row r="273" spans="1:13" x14ac:dyDescent="0.25">
      <c r="A273" s="4">
        <v>5020</v>
      </c>
      <c r="B273" s="4" t="s">
        <v>295</v>
      </c>
      <c r="C273" s="2">
        <v>947</v>
      </c>
      <c r="D273" s="2"/>
      <c r="E273" s="2"/>
      <c r="F273" s="2"/>
      <c r="G273" s="2"/>
      <c r="H273" s="2"/>
      <c r="I273" s="2"/>
      <c r="J273" s="2"/>
      <c r="K273" s="2"/>
      <c r="L273" s="2"/>
      <c r="M273" s="2"/>
    </row>
    <row r="274" spans="1:13" x14ac:dyDescent="0.25">
      <c r="A274" s="4">
        <v>5021</v>
      </c>
      <c r="B274" s="4" t="s">
        <v>296</v>
      </c>
      <c r="C274" s="2">
        <v>6975</v>
      </c>
      <c r="D274" s="2"/>
      <c r="E274" s="2"/>
      <c r="F274" s="2"/>
      <c r="G274" s="2"/>
      <c r="H274" s="2"/>
      <c r="I274" s="2"/>
      <c r="J274" s="2"/>
      <c r="K274" s="2"/>
      <c r="L274" s="2"/>
      <c r="M274" s="2"/>
    </row>
    <row r="275" spans="1:13" x14ac:dyDescent="0.25">
      <c r="A275" s="4">
        <v>5022</v>
      </c>
      <c r="B275" s="4" t="s">
        <v>297</v>
      </c>
      <c r="C275" s="2">
        <v>2501</v>
      </c>
      <c r="D275" s="2"/>
      <c r="E275" s="2"/>
      <c r="F275" s="2"/>
      <c r="G275" s="2"/>
      <c r="H275" s="2"/>
      <c r="I275" s="2"/>
      <c r="J275" s="2"/>
      <c r="K275" s="2"/>
      <c r="L275" s="2"/>
      <c r="M275" s="2"/>
    </row>
    <row r="276" spans="1:13" x14ac:dyDescent="0.25">
      <c r="A276" s="4">
        <v>5025</v>
      </c>
      <c r="B276" s="4" t="s">
        <v>300</v>
      </c>
      <c r="C276" s="2">
        <v>5610</v>
      </c>
      <c r="D276" s="2"/>
      <c r="E276" s="2"/>
      <c r="F276" s="2"/>
      <c r="G276" s="2"/>
      <c r="H276" s="2"/>
      <c r="I276" s="2"/>
      <c r="J276" s="2"/>
      <c r="K276" s="2"/>
      <c r="L276" s="2"/>
      <c r="M276" s="2"/>
    </row>
    <row r="277" spans="1:13" x14ac:dyDescent="0.25">
      <c r="A277" s="4">
        <v>5026</v>
      </c>
      <c r="B277" s="4" t="s">
        <v>301</v>
      </c>
      <c r="C277" s="2">
        <v>2025</v>
      </c>
      <c r="D277" s="2"/>
      <c r="E277" s="2"/>
      <c r="F277" s="2"/>
      <c r="G277" s="2"/>
      <c r="H277" s="2"/>
      <c r="I277" s="2"/>
      <c r="J277" s="2"/>
      <c r="K277" s="2"/>
      <c r="L277" s="2"/>
      <c r="M277" s="2"/>
    </row>
    <row r="278" spans="1:13" x14ac:dyDescent="0.25">
      <c r="A278" s="4">
        <v>5027</v>
      </c>
      <c r="B278" s="4" t="s">
        <v>302</v>
      </c>
      <c r="C278" s="2">
        <v>6246</v>
      </c>
      <c r="D278" s="2"/>
      <c r="E278" s="2"/>
      <c r="F278" s="2"/>
      <c r="G278" s="2"/>
      <c r="H278" s="2"/>
      <c r="I278" s="2"/>
      <c r="J278" s="2"/>
      <c r="K278" s="2"/>
      <c r="L278" s="2"/>
      <c r="M278" s="2"/>
    </row>
    <row r="279" spans="1:13" x14ac:dyDescent="0.25">
      <c r="A279" s="4">
        <v>5028</v>
      </c>
      <c r="B279" s="4" t="s">
        <v>303</v>
      </c>
      <c r="C279" s="2">
        <v>16562</v>
      </c>
      <c r="D279" s="2"/>
      <c r="E279" s="2"/>
      <c r="F279" s="2"/>
      <c r="G279" s="2"/>
      <c r="H279" s="2"/>
      <c r="I279" s="2"/>
      <c r="J279" s="2"/>
      <c r="K279" s="2"/>
      <c r="L279" s="2"/>
      <c r="M279" s="2"/>
    </row>
    <row r="280" spans="1:13" x14ac:dyDescent="0.25">
      <c r="A280" s="4">
        <v>5029</v>
      </c>
      <c r="B280" s="4" t="s">
        <v>304</v>
      </c>
      <c r="C280" s="2">
        <v>8231</v>
      </c>
      <c r="D280" s="2"/>
      <c r="E280" s="2"/>
      <c r="F280" s="2"/>
      <c r="G280" s="2"/>
      <c r="H280" s="2"/>
      <c r="I280" s="2"/>
      <c r="J280" s="2"/>
      <c r="K280" s="2"/>
      <c r="L280" s="2"/>
      <c r="M280" s="2"/>
    </row>
    <row r="281" spans="1:13" x14ac:dyDescent="0.25">
      <c r="A281" s="4">
        <v>5031</v>
      </c>
      <c r="B281" s="4" t="s">
        <v>306</v>
      </c>
      <c r="C281" s="2">
        <v>14040</v>
      </c>
      <c r="D281" s="2"/>
      <c r="E281" s="2"/>
      <c r="F281" s="2"/>
      <c r="G281" s="2"/>
      <c r="H281" s="2"/>
      <c r="I281" s="2"/>
      <c r="J281" s="2"/>
      <c r="K281" s="2"/>
      <c r="L281" s="2"/>
      <c r="M281" s="2"/>
    </row>
    <row r="282" spans="1:13" x14ac:dyDescent="0.25">
      <c r="A282" s="4">
        <v>5032</v>
      </c>
      <c r="B282" s="4" t="s">
        <v>307</v>
      </c>
      <c r="C282" s="2">
        <v>4088</v>
      </c>
      <c r="D282" s="2"/>
      <c r="E282" s="2"/>
      <c r="F282" s="2"/>
      <c r="G282" s="2"/>
      <c r="H282" s="2"/>
      <c r="I282" s="2"/>
      <c r="J282" s="2"/>
      <c r="K282" s="2"/>
      <c r="L282" s="2"/>
      <c r="M282" s="2"/>
    </row>
    <row r="283" spans="1:13" x14ac:dyDescent="0.25">
      <c r="A283" s="4">
        <v>5033</v>
      </c>
      <c r="B283" s="4" t="s">
        <v>308</v>
      </c>
      <c r="C283" s="2">
        <v>794</v>
      </c>
      <c r="D283" s="2"/>
      <c r="E283" s="2"/>
      <c r="F283" s="2"/>
      <c r="G283" s="2"/>
      <c r="H283" s="2"/>
      <c r="I283" s="2"/>
      <c r="J283" s="2"/>
      <c r="K283" s="2"/>
      <c r="L283" s="2"/>
      <c r="M283" s="2"/>
    </row>
    <row r="284" spans="1:13" x14ac:dyDescent="0.25">
      <c r="A284" s="4">
        <v>5034</v>
      </c>
      <c r="B284" s="4" t="s">
        <v>309</v>
      </c>
      <c r="C284" s="2">
        <v>2432</v>
      </c>
      <c r="D284" s="2"/>
      <c r="E284" s="2"/>
      <c r="F284" s="2"/>
      <c r="G284" s="2"/>
      <c r="H284" s="2"/>
      <c r="I284" s="2"/>
      <c r="J284" s="2"/>
      <c r="K284" s="2"/>
      <c r="L284" s="2"/>
      <c r="M284" s="2"/>
    </row>
    <row r="285" spans="1:13" x14ac:dyDescent="0.25">
      <c r="A285" s="4">
        <v>5035</v>
      </c>
      <c r="B285" s="4" t="s">
        <v>310</v>
      </c>
      <c r="C285" s="2">
        <v>24028</v>
      </c>
      <c r="D285" s="2"/>
      <c r="E285" s="2"/>
      <c r="F285" s="2"/>
      <c r="G285" s="2"/>
      <c r="H285" s="2"/>
      <c r="I285" s="2"/>
      <c r="J285" s="2"/>
      <c r="K285" s="2"/>
      <c r="L285" s="2"/>
      <c r="M285" s="2"/>
    </row>
    <row r="286" spans="1:13" x14ac:dyDescent="0.25">
      <c r="A286" s="4">
        <v>5036</v>
      </c>
      <c r="B286" s="4" t="s">
        <v>311</v>
      </c>
      <c r="C286" s="2">
        <v>2632</v>
      </c>
      <c r="D286" s="2"/>
      <c r="E286" s="2"/>
      <c r="F286" s="2"/>
      <c r="G286" s="2"/>
      <c r="H286" s="2"/>
      <c r="I286" s="2"/>
      <c r="J286" s="2"/>
      <c r="K286" s="2"/>
      <c r="L286" s="2"/>
      <c r="M286" s="2"/>
    </row>
    <row r="287" spans="1:13" x14ac:dyDescent="0.25">
      <c r="A287" s="4">
        <v>5037</v>
      </c>
      <c r="B287" s="4" t="s">
        <v>312</v>
      </c>
      <c r="C287" s="2">
        <v>20254</v>
      </c>
      <c r="D287" s="2"/>
      <c r="E287" s="2"/>
      <c r="F287" s="2"/>
      <c r="G287" s="2"/>
      <c r="H287" s="2"/>
      <c r="I287" s="2"/>
      <c r="J287" s="2"/>
      <c r="K287" s="2"/>
      <c r="L287" s="2"/>
      <c r="M287" s="2"/>
    </row>
    <row r="288" spans="1:13" x14ac:dyDescent="0.25">
      <c r="A288" s="4">
        <v>5038</v>
      </c>
      <c r="B288" s="4" t="s">
        <v>313</v>
      </c>
      <c r="C288" s="2">
        <v>14933</v>
      </c>
      <c r="D288" s="2"/>
      <c r="E288" s="2"/>
      <c r="F288" s="2"/>
      <c r="G288" s="2"/>
      <c r="H288" s="2"/>
      <c r="I288" s="2"/>
      <c r="J288" s="2"/>
      <c r="K288" s="2"/>
      <c r="L288" s="2"/>
      <c r="M288" s="2"/>
    </row>
    <row r="289" spans="1:13" x14ac:dyDescent="0.25">
      <c r="A289" s="4">
        <v>5041</v>
      </c>
      <c r="B289" s="4" t="s">
        <v>316</v>
      </c>
      <c r="C289" s="2">
        <v>2100</v>
      </c>
      <c r="D289" s="2"/>
      <c r="E289" s="2"/>
      <c r="F289" s="2"/>
      <c r="G289" s="2"/>
      <c r="H289" s="2"/>
      <c r="I289" s="2"/>
      <c r="J289" s="2"/>
      <c r="K289" s="2"/>
      <c r="L289" s="2"/>
      <c r="M289" s="2"/>
    </row>
    <row r="290" spans="1:13" x14ac:dyDescent="0.25">
      <c r="A290" s="4">
        <v>5042</v>
      </c>
      <c r="B290" s="4" t="s">
        <v>317</v>
      </c>
      <c r="C290" s="2">
        <v>1386</v>
      </c>
      <c r="D290" s="2"/>
      <c r="E290" s="2"/>
      <c r="F290" s="2"/>
      <c r="G290" s="2"/>
      <c r="H290" s="2"/>
      <c r="I290" s="2"/>
      <c r="J290" s="2"/>
      <c r="K290" s="2"/>
      <c r="L290" s="2"/>
      <c r="M290" s="2"/>
    </row>
    <row r="291" spans="1:13" x14ac:dyDescent="0.25">
      <c r="A291" s="4">
        <v>5043</v>
      </c>
      <c r="B291" s="4" t="s">
        <v>318</v>
      </c>
      <c r="C291" s="2">
        <v>482</v>
      </c>
      <c r="D291" s="2"/>
      <c r="E291" s="2"/>
      <c r="F291" s="2"/>
      <c r="G291" s="2"/>
      <c r="H291" s="2"/>
      <c r="I291" s="2"/>
      <c r="J291" s="2"/>
      <c r="K291" s="2"/>
      <c r="L291" s="2"/>
      <c r="M291" s="2"/>
    </row>
    <row r="292" spans="1:13" x14ac:dyDescent="0.25">
      <c r="A292" s="4">
        <v>5044</v>
      </c>
      <c r="B292" s="4" t="s">
        <v>319</v>
      </c>
      <c r="C292" s="2">
        <v>871</v>
      </c>
      <c r="D292" s="2"/>
      <c r="E292" s="2"/>
      <c r="F292" s="2"/>
      <c r="G292" s="2"/>
      <c r="H292" s="2"/>
      <c r="I292" s="2"/>
      <c r="J292" s="2"/>
      <c r="K292" s="2"/>
      <c r="L292" s="2"/>
      <c r="M292" s="2"/>
    </row>
    <row r="293" spans="1:13" x14ac:dyDescent="0.25">
      <c r="A293" s="4">
        <v>5045</v>
      </c>
      <c r="B293" s="4" t="s">
        <v>320</v>
      </c>
      <c r="C293" s="2">
        <v>2374</v>
      </c>
      <c r="D293" s="2"/>
      <c r="E293" s="2"/>
      <c r="F293" s="2"/>
      <c r="G293" s="2"/>
      <c r="H293" s="2"/>
      <c r="I293" s="2"/>
      <c r="J293" s="2"/>
      <c r="K293" s="2"/>
      <c r="L293" s="2"/>
      <c r="M293" s="2"/>
    </row>
    <row r="294" spans="1:13" x14ac:dyDescent="0.25">
      <c r="A294" s="4">
        <v>5046</v>
      </c>
      <c r="B294" s="4" t="s">
        <v>321</v>
      </c>
      <c r="C294" s="2">
        <v>1254</v>
      </c>
      <c r="D294" s="2"/>
      <c r="E294" s="2"/>
      <c r="F294" s="2"/>
      <c r="G294" s="2"/>
      <c r="H294" s="2"/>
      <c r="I294" s="2"/>
      <c r="J294" s="2"/>
      <c r="K294" s="2"/>
      <c r="L294" s="2"/>
      <c r="M294" s="2"/>
    </row>
    <row r="295" spans="1:13" x14ac:dyDescent="0.25">
      <c r="A295" s="4">
        <v>5047</v>
      </c>
      <c r="B295" s="4" t="s">
        <v>322</v>
      </c>
      <c r="C295" s="2">
        <v>3879</v>
      </c>
      <c r="D295" s="2"/>
      <c r="E295" s="2"/>
      <c r="F295" s="2"/>
      <c r="G295" s="2"/>
      <c r="H295" s="2"/>
      <c r="I295" s="2"/>
      <c r="J295" s="2"/>
      <c r="K295" s="2"/>
      <c r="L295" s="2"/>
      <c r="M295" s="2"/>
    </row>
    <row r="296" spans="1:13" x14ac:dyDescent="0.25">
      <c r="A296" s="4">
        <v>5049</v>
      </c>
      <c r="B296" s="4" t="s">
        <v>324</v>
      </c>
      <c r="C296" s="2">
        <v>1103</v>
      </c>
      <c r="D296" s="2"/>
      <c r="E296" s="2"/>
      <c r="F296" s="2"/>
      <c r="G296" s="2"/>
      <c r="H296" s="2"/>
      <c r="I296" s="2"/>
      <c r="J296" s="2"/>
      <c r="K296" s="2"/>
      <c r="L296" s="2"/>
      <c r="M296" s="2"/>
    </row>
    <row r="297" spans="1:13" x14ac:dyDescent="0.25">
      <c r="A297" s="4">
        <v>5052</v>
      </c>
      <c r="B297" s="4" t="s">
        <v>327</v>
      </c>
      <c r="C297" s="2">
        <v>567</v>
      </c>
      <c r="D297" s="2"/>
      <c r="E297" s="2"/>
      <c r="F297" s="2"/>
      <c r="G297" s="2"/>
      <c r="H297" s="2"/>
      <c r="I297" s="2"/>
      <c r="J297" s="2"/>
      <c r="K297" s="2"/>
      <c r="L297" s="2"/>
      <c r="M297" s="2"/>
    </row>
    <row r="298" spans="1:13" x14ac:dyDescent="0.25">
      <c r="A298" s="4">
        <v>5053</v>
      </c>
      <c r="B298" s="4" t="s">
        <v>328</v>
      </c>
      <c r="C298" s="2">
        <v>6804</v>
      </c>
      <c r="D298" s="2"/>
      <c r="E298" s="2"/>
      <c r="F298" s="2"/>
      <c r="G298" s="2"/>
      <c r="H298" s="2"/>
      <c r="I298" s="2"/>
      <c r="J298" s="2"/>
      <c r="K298" s="2"/>
      <c r="L298" s="2"/>
      <c r="M298" s="2"/>
    </row>
    <row r="299" spans="1:13" x14ac:dyDescent="0.25">
      <c r="A299" s="4">
        <v>5054</v>
      </c>
      <c r="B299" s="4" t="s">
        <v>329</v>
      </c>
      <c r="C299" s="2">
        <v>9988</v>
      </c>
      <c r="D299" s="2"/>
      <c r="E299" s="2"/>
      <c r="F299" s="2"/>
      <c r="G299" s="2"/>
      <c r="H299" s="2"/>
      <c r="I299" s="2"/>
      <c r="J299" s="2"/>
      <c r="K299" s="2"/>
      <c r="L299" s="2"/>
      <c r="M299" s="2"/>
    </row>
    <row r="300" spans="1:13" x14ac:dyDescent="0.25">
      <c r="A300" s="4">
        <v>5055</v>
      </c>
      <c r="B300" s="4" t="s">
        <v>422</v>
      </c>
      <c r="C300" s="2">
        <f>SUM(E300+I300+333)</f>
        <v>6135</v>
      </c>
      <c r="D300" s="4" t="s">
        <v>287</v>
      </c>
      <c r="E300" s="2">
        <v>4228</v>
      </c>
      <c r="F300" s="4" t="s">
        <v>451</v>
      </c>
      <c r="G300" s="2" t="s">
        <v>452</v>
      </c>
      <c r="H300" s="4" t="s">
        <v>281</v>
      </c>
      <c r="I300" s="2">
        <v>1574</v>
      </c>
      <c r="J300" s="2"/>
      <c r="K300" s="2"/>
      <c r="L300" s="2"/>
      <c r="M300" s="2"/>
    </row>
    <row r="301" spans="1:13" x14ac:dyDescent="0.25">
      <c r="A301" s="4">
        <v>5056</v>
      </c>
      <c r="B301" s="4" t="s">
        <v>288</v>
      </c>
      <c r="C301" s="2">
        <f>SUM(E301+333)</f>
        <v>5027</v>
      </c>
      <c r="D301" s="4" t="s">
        <v>288</v>
      </c>
      <c r="E301" s="2">
        <v>4694</v>
      </c>
      <c r="F301" s="4" t="s">
        <v>451</v>
      </c>
      <c r="G301" s="2" t="s">
        <v>452</v>
      </c>
      <c r="H301" s="2"/>
      <c r="I301" s="2"/>
      <c r="J301" s="2"/>
      <c r="K301" s="2"/>
      <c r="L301" s="2"/>
      <c r="M301" s="2"/>
    </row>
    <row r="302" spans="1:13" x14ac:dyDescent="0.25">
      <c r="A302" s="4">
        <v>5057</v>
      </c>
      <c r="B302" s="4" t="s">
        <v>290</v>
      </c>
      <c r="C302" s="2">
        <f>SUM(E302+G302)</f>
        <v>10238</v>
      </c>
      <c r="D302" s="4" t="s">
        <v>290</v>
      </c>
      <c r="E302" s="2">
        <v>5334</v>
      </c>
      <c r="F302" s="4" t="s">
        <v>292</v>
      </c>
      <c r="G302" s="2">
        <v>4904</v>
      </c>
      <c r="H302" s="2"/>
      <c r="I302" s="2"/>
      <c r="J302" s="2"/>
      <c r="K302" s="2"/>
      <c r="L302" s="2"/>
      <c r="M302" s="2"/>
    </row>
    <row r="303" spans="1:13" x14ac:dyDescent="0.25">
      <c r="A303" s="4">
        <v>5058</v>
      </c>
      <c r="B303" s="4" t="s">
        <v>293</v>
      </c>
      <c r="C303" s="2">
        <f>SUM(E303+G303)</f>
        <v>4297</v>
      </c>
      <c r="D303" s="4" t="s">
        <v>293</v>
      </c>
      <c r="E303" s="2">
        <v>3340</v>
      </c>
      <c r="F303" s="4" t="s">
        <v>294</v>
      </c>
      <c r="G303" s="2">
        <v>957</v>
      </c>
      <c r="H303" s="2"/>
      <c r="I303" s="2"/>
      <c r="J303" s="2"/>
      <c r="K303" s="2"/>
      <c r="L303" s="2"/>
      <c r="M303" s="2"/>
    </row>
    <row r="304" spans="1:13" x14ac:dyDescent="0.25">
      <c r="A304" s="4">
        <v>5059</v>
      </c>
      <c r="B304" s="4" t="s">
        <v>423</v>
      </c>
      <c r="C304" s="2">
        <f>SUM(E304+I304+K304+333)</f>
        <v>18017</v>
      </c>
      <c r="D304" s="4" t="s">
        <v>299</v>
      </c>
      <c r="E304" s="2">
        <v>12086</v>
      </c>
      <c r="F304" s="4" t="s">
        <v>451</v>
      </c>
      <c r="G304" s="2" t="s">
        <v>452</v>
      </c>
      <c r="H304" s="4" t="s">
        <v>298</v>
      </c>
      <c r="I304" s="2">
        <v>3905</v>
      </c>
      <c r="J304" s="4" t="s">
        <v>291</v>
      </c>
      <c r="K304" s="2">
        <v>1693</v>
      </c>
      <c r="L304" s="2"/>
      <c r="M304" s="2"/>
    </row>
    <row r="305" spans="1:13" x14ac:dyDescent="0.25">
      <c r="A305" s="4">
        <v>5060</v>
      </c>
      <c r="B305" s="4" t="s">
        <v>424</v>
      </c>
      <c r="C305" s="2">
        <f>SUM(E305+G305)</f>
        <v>9650</v>
      </c>
      <c r="D305" s="4" t="s">
        <v>325</v>
      </c>
      <c r="E305" s="2">
        <v>4578</v>
      </c>
      <c r="F305" s="4" t="s">
        <v>326</v>
      </c>
      <c r="G305" s="2">
        <v>5072</v>
      </c>
      <c r="H305" s="2"/>
      <c r="I305" s="2"/>
      <c r="J305" s="2"/>
      <c r="K305" s="2"/>
      <c r="L305" s="2"/>
      <c r="M305" s="2"/>
    </row>
    <row r="306" spans="1:13" x14ac:dyDescent="0.25">
      <c r="A306" s="4">
        <v>5061</v>
      </c>
      <c r="B306" s="4" t="s">
        <v>330</v>
      </c>
      <c r="C306" s="2">
        <v>2028</v>
      </c>
      <c r="D306" s="2"/>
      <c r="E306" s="2"/>
      <c r="F306" s="2"/>
      <c r="G306" s="2"/>
      <c r="H306" s="2"/>
      <c r="I306" s="2"/>
      <c r="J306" s="2"/>
      <c r="K306" s="2"/>
      <c r="L306" s="2"/>
      <c r="M306" s="2"/>
    </row>
    <row r="307" spans="1:13" x14ac:dyDescent="0.25">
      <c r="A307" s="4"/>
      <c r="B307" s="2"/>
      <c r="C307" s="2">
        <f>SUM(C269:C306)</f>
        <v>465634</v>
      </c>
      <c r="D307" s="2"/>
      <c r="E307" s="2"/>
      <c r="F307" s="2"/>
      <c r="G307" s="2"/>
      <c r="H307" s="2"/>
      <c r="I307" s="2"/>
      <c r="J307" s="2"/>
      <c r="K307" s="2"/>
      <c r="L307" s="2"/>
      <c r="M307" s="2"/>
    </row>
    <row r="308" spans="1:13" x14ac:dyDescent="0.25">
      <c r="A308" s="4"/>
      <c r="B308" s="4"/>
      <c r="C308" s="2"/>
      <c r="D308" s="2"/>
      <c r="E308" s="2"/>
      <c r="F308" s="2"/>
      <c r="G308" s="2"/>
      <c r="H308" s="2"/>
      <c r="I308" s="2"/>
      <c r="J308" s="2"/>
      <c r="K308" s="2"/>
      <c r="L308" s="2"/>
      <c r="M308" s="2"/>
    </row>
    <row r="309" spans="1:13" x14ac:dyDescent="0.25">
      <c r="A309" s="12" t="s">
        <v>446</v>
      </c>
      <c r="B309" s="13"/>
      <c r="C309" s="14"/>
      <c r="D309" s="2"/>
      <c r="E309" s="2"/>
      <c r="F309" s="2"/>
      <c r="G309" s="2"/>
      <c r="H309" s="2"/>
      <c r="I309" s="2"/>
      <c r="J309" s="2"/>
      <c r="K309" s="2"/>
      <c r="L309" s="2"/>
      <c r="M309" s="2"/>
    </row>
    <row r="310" spans="1:13" x14ac:dyDescent="0.25">
      <c r="A310" s="4">
        <v>1804</v>
      </c>
      <c r="B310" s="4" t="s">
        <v>331</v>
      </c>
      <c r="C310" s="2">
        <v>52024</v>
      </c>
      <c r="D310" s="2"/>
      <c r="E310" s="2"/>
      <c r="F310" s="2"/>
      <c r="G310" s="2"/>
      <c r="H310" s="2"/>
      <c r="I310" s="2"/>
      <c r="J310" s="2"/>
      <c r="K310" s="2"/>
      <c r="L310" s="2"/>
      <c r="M310" s="2"/>
    </row>
    <row r="311" spans="1:13" x14ac:dyDescent="0.25">
      <c r="A311" s="4">
        <v>1806</v>
      </c>
      <c r="B311" s="4" t="s">
        <v>332</v>
      </c>
      <c r="C311" s="2">
        <f>SUM(E311+I311+963)</f>
        <v>22063</v>
      </c>
      <c r="D311" s="4" t="s">
        <v>332</v>
      </c>
      <c r="E311" s="2">
        <v>18630</v>
      </c>
      <c r="F311" s="4" t="s">
        <v>447</v>
      </c>
      <c r="G311" s="2" t="s">
        <v>448</v>
      </c>
      <c r="H311" s="4" t="s">
        <v>362</v>
      </c>
      <c r="I311" s="2">
        <v>2470</v>
      </c>
      <c r="J311" s="2"/>
      <c r="K311" s="2"/>
      <c r="L311" s="2"/>
      <c r="M311" s="2"/>
    </row>
    <row r="312" spans="1:13" x14ac:dyDescent="0.25">
      <c r="A312" s="4">
        <v>1811</v>
      </c>
      <c r="B312" s="4" t="s">
        <v>333</v>
      </c>
      <c r="C312" s="2">
        <v>1450</v>
      </c>
      <c r="D312" s="2"/>
      <c r="E312" s="2"/>
      <c r="F312" s="2"/>
      <c r="G312" s="2"/>
      <c r="H312" s="2"/>
      <c r="I312" s="2"/>
      <c r="J312" s="2"/>
      <c r="K312" s="2"/>
      <c r="L312" s="2"/>
      <c r="M312" s="2"/>
    </row>
    <row r="313" spans="1:13" x14ac:dyDescent="0.25">
      <c r="A313" s="4">
        <v>1812</v>
      </c>
      <c r="B313" s="4" t="s">
        <v>334</v>
      </c>
      <c r="C313" s="2">
        <v>2014</v>
      </c>
      <c r="D313" s="2"/>
      <c r="E313" s="2"/>
      <c r="F313" s="2"/>
      <c r="G313" s="2"/>
      <c r="H313" s="2"/>
      <c r="I313" s="2"/>
      <c r="J313" s="2"/>
      <c r="K313" s="2"/>
      <c r="L313" s="2"/>
      <c r="M313" s="2"/>
    </row>
    <row r="314" spans="1:13" x14ac:dyDescent="0.25">
      <c r="A314" s="4">
        <v>1813</v>
      </c>
      <c r="B314" s="4" t="s">
        <v>335</v>
      </c>
      <c r="C314" s="2">
        <v>7916</v>
      </c>
      <c r="D314" s="2"/>
      <c r="E314" s="2"/>
      <c r="F314" s="2"/>
      <c r="G314" s="2"/>
      <c r="H314" s="2"/>
      <c r="I314" s="2"/>
      <c r="J314" s="2"/>
      <c r="K314" s="2"/>
      <c r="L314" s="2"/>
      <c r="M314" s="2"/>
    </row>
    <row r="315" spans="1:13" x14ac:dyDescent="0.25">
      <c r="A315" s="4">
        <v>1815</v>
      </c>
      <c r="B315" s="4" t="s">
        <v>336</v>
      </c>
      <c r="C315" s="2">
        <v>1232</v>
      </c>
      <c r="D315" s="2"/>
      <c r="E315" s="2"/>
      <c r="F315" s="2"/>
      <c r="G315" s="2"/>
      <c r="H315" s="2"/>
      <c r="I315" s="2"/>
      <c r="J315" s="2"/>
      <c r="K315" s="2"/>
      <c r="L315" s="2"/>
      <c r="M315" s="2"/>
    </row>
    <row r="316" spans="1:13" x14ac:dyDescent="0.25">
      <c r="A316" s="4">
        <v>1816</v>
      </c>
      <c r="B316" s="4" t="s">
        <v>337</v>
      </c>
      <c r="C316" s="2">
        <v>497</v>
      </c>
      <c r="D316" s="2"/>
      <c r="E316" s="2"/>
      <c r="F316" s="2"/>
      <c r="G316" s="2"/>
      <c r="H316" s="2"/>
      <c r="I316" s="2"/>
      <c r="J316" s="2"/>
      <c r="K316" s="2"/>
      <c r="L316" s="2"/>
      <c r="M316" s="2"/>
    </row>
    <row r="317" spans="1:13" x14ac:dyDescent="0.25">
      <c r="A317" s="4">
        <v>1818</v>
      </c>
      <c r="B317" s="4" t="s">
        <v>338</v>
      </c>
      <c r="C317" s="2">
        <v>1780</v>
      </c>
      <c r="D317" s="2"/>
      <c r="E317" s="2"/>
      <c r="F317" s="2"/>
      <c r="G317" s="2"/>
      <c r="H317" s="2"/>
      <c r="I317" s="2"/>
      <c r="J317" s="2"/>
      <c r="K317" s="2"/>
      <c r="L317" s="2"/>
      <c r="M317" s="2"/>
    </row>
    <row r="318" spans="1:13" x14ac:dyDescent="0.25">
      <c r="A318" s="4">
        <v>1820</v>
      </c>
      <c r="B318" s="4" t="s">
        <v>339</v>
      </c>
      <c r="C318" s="2">
        <v>7415</v>
      </c>
      <c r="D318" s="2"/>
      <c r="E318" s="2"/>
      <c r="F318" s="2"/>
      <c r="G318" s="2"/>
      <c r="H318" s="2"/>
      <c r="I318" s="2"/>
      <c r="J318" s="2"/>
      <c r="K318" s="2"/>
      <c r="L318" s="2"/>
      <c r="M318" s="2"/>
    </row>
    <row r="319" spans="1:13" x14ac:dyDescent="0.25">
      <c r="A319" s="4">
        <v>1822</v>
      </c>
      <c r="B319" s="4" t="s">
        <v>340</v>
      </c>
      <c r="C319" s="2">
        <v>2320</v>
      </c>
      <c r="D319" s="2"/>
      <c r="E319" s="2"/>
      <c r="F319" s="2"/>
      <c r="G319" s="2"/>
      <c r="H319" s="2"/>
      <c r="I319" s="2"/>
      <c r="J319" s="2"/>
      <c r="K319" s="2"/>
      <c r="L319" s="2"/>
      <c r="M319" s="2"/>
    </row>
    <row r="320" spans="1:13" x14ac:dyDescent="0.25">
      <c r="A320" s="4">
        <v>1824</v>
      </c>
      <c r="B320" s="4" t="s">
        <v>341</v>
      </c>
      <c r="C320" s="2">
        <v>13403</v>
      </c>
      <c r="D320" s="2"/>
      <c r="E320" s="2"/>
      <c r="F320" s="2"/>
      <c r="G320" s="2"/>
      <c r="H320" s="2"/>
      <c r="I320" s="2"/>
      <c r="J320" s="2"/>
      <c r="K320" s="2"/>
      <c r="L320" s="2"/>
      <c r="M320" s="2"/>
    </row>
    <row r="321" spans="1:13" x14ac:dyDescent="0.25">
      <c r="A321" s="4">
        <v>1825</v>
      </c>
      <c r="B321" s="4" t="s">
        <v>342</v>
      </c>
      <c r="C321" s="2">
        <v>1493</v>
      </c>
      <c r="D321" s="2"/>
      <c r="E321" s="2"/>
      <c r="F321" s="2"/>
      <c r="G321" s="2"/>
      <c r="H321" s="2"/>
      <c r="I321" s="2"/>
      <c r="J321" s="2"/>
      <c r="K321" s="2"/>
      <c r="L321" s="2"/>
      <c r="M321" s="2"/>
    </row>
    <row r="322" spans="1:13" x14ac:dyDescent="0.25">
      <c r="A322" s="4">
        <v>1826</v>
      </c>
      <c r="B322" s="4" t="s">
        <v>343</v>
      </c>
      <c r="C322" s="2">
        <v>1359</v>
      </c>
      <c r="D322" s="2"/>
      <c r="E322" s="2"/>
      <c r="F322" s="2"/>
      <c r="G322" s="2"/>
      <c r="H322" s="2"/>
      <c r="I322" s="2"/>
      <c r="J322" s="2"/>
      <c r="K322" s="2"/>
      <c r="L322" s="2"/>
      <c r="M322" s="2"/>
    </row>
    <row r="323" spans="1:13" x14ac:dyDescent="0.25">
      <c r="A323" s="4">
        <v>1827</v>
      </c>
      <c r="B323" s="4" t="s">
        <v>344</v>
      </c>
      <c r="C323" s="2">
        <v>1391</v>
      </c>
      <c r="D323" s="2"/>
      <c r="E323" s="2"/>
      <c r="F323" s="2"/>
      <c r="G323" s="2"/>
      <c r="H323" s="2"/>
      <c r="I323" s="2"/>
      <c r="J323" s="2"/>
      <c r="K323" s="2"/>
      <c r="L323" s="2"/>
      <c r="M323" s="2"/>
    </row>
    <row r="324" spans="1:13" x14ac:dyDescent="0.25">
      <c r="A324" s="4">
        <v>1828</v>
      </c>
      <c r="B324" s="4" t="s">
        <v>345</v>
      </c>
      <c r="C324" s="2">
        <v>1792</v>
      </c>
      <c r="D324" s="2"/>
      <c r="E324" s="2"/>
      <c r="F324" s="2"/>
      <c r="G324" s="2"/>
      <c r="H324" s="2"/>
      <c r="I324" s="2"/>
      <c r="J324" s="2"/>
      <c r="K324" s="2"/>
      <c r="L324" s="2"/>
      <c r="M324" s="2"/>
    </row>
    <row r="325" spans="1:13" x14ac:dyDescent="0.25">
      <c r="A325" s="4">
        <v>1832</v>
      </c>
      <c r="B325" s="4" t="s">
        <v>346</v>
      </c>
      <c r="C325" s="2">
        <v>4501</v>
      </c>
      <c r="D325" s="2"/>
      <c r="E325" s="2"/>
      <c r="F325" s="2"/>
      <c r="G325" s="2"/>
      <c r="H325" s="2"/>
      <c r="I325" s="2"/>
      <c r="J325" s="2"/>
      <c r="K325" s="2"/>
      <c r="L325" s="2"/>
      <c r="M325" s="2"/>
    </row>
    <row r="326" spans="1:13" x14ac:dyDescent="0.25">
      <c r="A326" s="4">
        <v>1833</v>
      </c>
      <c r="B326" s="4" t="s">
        <v>347</v>
      </c>
      <c r="C326" s="2">
        <v>26315</v>
      </c>
      <c r="D326" s="2"/>
      <c r="E326" s="2"/>
      <c r="F326" s="2"/>
      <c r="G326" s="2"/>
      <c r="H326" s="2"/>
      <c r="I326" s="2"/>
      <c r="J326" s="2"/>
      <c r="K326" s="2"/>
      <c r="L326" s="2"/>
      <c r="M326" s="2"/>
    </row>
    <row r="327" spans="1:13" x14ac:dyDescent="0.25">
      <c r="A327" s="4">
        <v>1834</v>
      </c>
      <c r="B327" s="4" t="s">
        <v>348</v>
      </c>
      <c r="C327" s="2">
        <v>1904</v>
      </c>
      <c r="D327" s="2"/>
      <c r="E327" s="2"/>
      <c r="F327" s="2"/>
      <c r="G327" s="2"/>
      <c r="H327" s="2"/>
      <c r="I327" s="2"/>
      <c r="J327" s="2"/>
      <c r="K327" s="2"/>
      <c r="L327" s="2"/>
      <c r="M327" s="2"/>
    </row>
    <row r="328" spans="1:13" x14ac:dyDescent="0.25">
      <c r="A328" s="4">
        <v>1835</v>
      </c>
      <c r="B328" s="4" t="s">
        <v>349</v>
      </c>
      <c r="C328" s="2">
        <v>456</v>
      </c>
      <c r="D328" s="2"/>
      <c r="E328" s="2"/>
      <c r="F328" s="2"/>
      <c r="G328" s="2"/>
      <c r="H328" s="2"/>
      <c r="I328" s="2"/>
      <c r="J328" s="2"/>
      <c r="K328" s="2"/>
      <c r="L328" s="2"/>
      <c r="M328" s="2"/>
    </row>
    <row r="329" spans="1:13" x14ac:dyDescent="0.25">
      <c r="A329" s="4">
        <v>1836</v>
      </c>
      <c r="B329" s="4" t="s">
        <v>350</v>
      </c>
      <c r="C329" s="2">
        <v>1238</v>
      </c>
      <c r="D329" s="2"/>
      <c r="E329" s="2"/>
      <c r="F329" s="2"/>
      <c r="G329" s="2"/>
      <c r="H329" s="2"/>
      <c r="I329" s="2"/>
      <c r="J329" s="2"/>
      <c r="K329" s="2"/>
      <c r="L329" s="2"/>
      <c r="M329" s="2"/>
    </row>
    <row r="330" spans="1:13" x14ac:dyDescent="0.25">
      <c r="A330" s="4">
        <v>1837</v>
      </c>
      <c r="B330" s="4" t="s">
        <v>351</v>
      </c>
      <c r="C330" s="2">
        <v>6331</v>
      </c>
      <c r="D330" s="2"/>
      <c r="E330" s="2"/>
      <c r="F330" s="2"/>
      <c r="G330" s="2"/>
      <c r="H330" s="2"/>
      <c r="I330" s="2"/>
      <c r="J330" s="2"/>
      <c r="K330" s="2"/>
      <c r="L330" s="2"/>
      <c r="M330" s="2"/>
    </row>
    <row r="331" spans="1:13" x14ac:dyDescent="0.25">
      <c r="A331" s="4">
        <v>1838</v>
      </c>
      <c r="B331" s="4" t="s">
        <v>352</v>
      </c>
      <c r="C331" s="2">
        <v>1978</v>
      </c>
      <c r="D331" s="2"/>
      <c r="E331" s="2"/>
      <c r="F331" s="2"/>
      <c r="G331" s="2"/>
      <c r="H331" s="2"/>
      <c r="I331" s="2"/>
      <c r="J331" s="2"/>
      <c r="K331" s="2"/>
      <c r="L331" s="2"/>
      <c r="M331" s="2"/>
    </row>
    <row r="332" spans="1:13" x14ac:dyDescent="0.25">
      <c r="A332" s="4">
        <v>1839</v>
      </c>
      <c r="B332" s="4" t="s">
        <v>353</v>
      </c>
      <c r="C332" s="2">
        <v>1022</v>
      </c>
      <c r="D332" s="2"/>
      <c r="E332" s="2"/>
      <c r="F332" s="2"/>
      <c r="G332" s="2"/>
      <c r="H332" s="2"/>
      <c r="I332" s="2"/>
      <c r="J332" s="2"/>
      <c r="K332" s="2"/>
      <c r="L332" s="2"/>
      <c r="M332" s="2"/>
    </row>
    <row r="333" spans="1:13" x14ac:dyDescent="0.25">
      <c r="A333" s="4">
        <v>1840</v>
      </c>
      <c r="B333" s="4" t="s">
        <v>354</v>
      </c>
      <c r="C333" s="2">
        <v>4657</v>
      </c>
      <c r="D333" s="2"/>
      <c r="E333" s="2"/>
      <c r="F333" s="2"/>
      <c r="G333" s="2"/>
      <c r="H333" s="2"/>
      <c r="I333" s="2"/>
      <c r="J333" s="2"/>
      <c r="K333" s="2"/>
      <c r="L333" s="2"/>
      <c r="M333" s="2"/>
    </row>
    <row r="334" spans="1:13" x14ac:dyDescent="0.25">
      <c r="A334" s="4">
        <v>1841</v>
      </c>
      <c r="B334" s="4" t="s">
        <v>355</v>
      </c>
      <c r="C334" s="2">
        <v>9760</v>
      </c>
      <c r="D334" s="2"/>
      <c r="E334" s="2"/>
      <c r="F334" s="2"/>
      <c r="G334" s="2"/>
      <c r="H334" s="2"/>
      <c r="I334" s="2"/>
      <c r="J334" s="2"/>
      <c r="K334" s="2"/>
      <c r="L334" s="2"/>
      <c r="M334" s="2"/>
    </row>
    <row r="335" spans="1:13" x14ac:dyDescent="0.25">
      <c r="A335" s="4">
        <v>1845</v>
      </c>
      <c r="B335" s="4" t="s">
        <v>356</v>
      </c>
      <c r="C335" s="2">
        <v>1975</v>
      </c>
      <c r="D335" s="2"/>
      <c r="E335" s="2"/>
      <c r="F335" s="2"/>
      <c r="G335" s="2"/>
      <c r="H335" s="2"/>
      <c r="I335" s="2"/>
      <c r="J335" s="2"/>
      <c r="K335" s="2"/>
      <c r="L335" s="2"/>
      <c r="M335" s="2"/>
    </row>
    <row r="336" spans="1:13" x14ac:dyDescent="0.25">
      <c r="A336" s="4">
        <v>1848</v>
      </c>
      <c r="B336" s="4" t="s">
        <v>357</v>
      </c>
      <c r="C336" s="2">
        <v>2576</v>
      </c>
      <c r="D336" s="2"/>
      <c r="E336" s="2"/>
      <c r="F336" s="2"/>
      <c r="G336" s="2"/>
      <c r="H336" s="2"/>
      <c r="I336" s="2"/>
      <c r="J336" s="2"/>
      <c r="K336" s="2"/>
      <c r="L336" s="2"/>
      <c r="M336" s="2"/>
    </row>
    <row r="337" spans="1:13" x14ac:dyDescent="0.25">
      <c r="A337" s="4">
        <v>1851</v>
      </c>
      <c r="B337" s="4" t="s">
        <v>359</v>
      </c>
      <c r="C337" s="2">
        <v>2077</v>
      </c>
      <c r="D337" s="2"/>
      <c r="E337" s="2"/>
      <c r="F337" s="2"/>
      <c r="G337" s="2"/>
      <c r="H337" s="2"/>
      <c r="I337" s="2"/>
      <c r="J337" s="2"/>
      <c r="K337" s="2"/>
      <c r="L337" s="2"/>
      <c r="M337" s="2"/>
    </row>
    <row r="338" spans="1:13" x14ac:dyDescent="0.25">
      <c r="A338" s="4">
        <v>1853</v>
      </c>
      <c r="B338" s="4" t="s">
        <v>361</v>
      </c>
      <c r="C338" s="2">
        <v>1387</v>
      </c>
      <c r="D338" s="2"/>
      <c r="E338" s="2"/>
      <c r="F338" s="2"/>
      <c r="G338" s="2"/>
      <c r="H338" s="2"/>
      <c r="I338" s="2"/>
      <c r="J338" s="2"/>
      <c r="K338" s="2"/>
      <c r="L338" s="2"/>
      <c r="M338" s="2"/>
    </row>
    <row r="339" spans="1:13" x14ac:dyDescent="0.25">
      <c r="A339" s="4">
        <v>1856</v>
      </c>
      <c r="B339" s="4" t="s">
        <v>363</v>
      </c>
      <c r="C339" s="2">
        <v>508</v>
      </c>
      <c r="D339" s="2"/>
      <c r="E339" s="2"/>
      <c r="F339" s="2"/>
      <c r="G339" s="2"/>
      <c r="H339" s="2"/>
      <c r="I339" s="2"/>
      <c r="J339" s="2"/>
      <c r="K339" s="2"/>
      <c r="L339" s="2"/>
      <c r="M339" s="2"/>
    </row>
    <row r="340" spans="1:13" x14ac:dyDescent="0.25">
      <c r="A340" s="4">
        <v>1857</v>
      </c>
      <c r="B340" s="4" t="s">
        <v>364</v>
      </c>
      <c r="C340" s="2">
        <v>732</v>
      </c>
      <c r="D340" s="2"/>
      <c r="E340" s="2"/>
      <c r="F340" s="2"/>
      <c r="G340" s="2"/>
      <c r="H340" s="2"/>
      <c r="I340" s="2"/>
      <c r="J340" s="2"/>
      <c r="K340" s="2"/>
      <c r="L340" s="2"/>
      <c r="M340" s="2"/>
    </row>
    <row r="341" spans="1:13" x14ac:dyDescent="0.25">
      <c r="A341" s="4">
        <v>1859</v>
      </c>
      <c r="B341" s="4" t="s">
        <v>365</v>
      </c>
      <c r="C341" s="2">
        <v>1292</v>
      </c>
      <c r="D341" s="2"/>
      <c r="E341" s="2"/>
      <c r="F341" s="2"/>
      <c r="G341" s="2"/>
      <c r="H341" s="2"/>
      <c r="I341" s="2"/>
      <c r="J341" s="2"/>
      <c r="K341" s="2"/>
      <c r="L341" s="2"/>
      <c r="M341" s="2"/>
    </row>
    <row r="342" spans="1:13" x14ac:dyDescent="0.25">
      <c r="A342" s="4">
        <v>1860</v>
      </c>
      <c r="B342" s="4" t="s">
        <v>366</v>
      </c>
      <c r="C342" s="2">
        <v>11480</v>
      </c>
      <c r="D342" s="2"/>
      <c r="E342" s="2"/>
      <c r="F342" s="2"/>
      <c r="G342" s="2"/>
      <c r="H342" s="2"/>
      <c r="I342" s="2"/>
      <c r="J342" s="2"/>
      <c r="K342" s="2"/>
      <c r="L342" s="2"/>
      <c r="M342" s="2"/>
    </row>
    <row r="343" spans="1:13" x14ac:dyDescent="0.25">
      <c r="A343" s="4">
        <v>1865</v>
      </c>
      <c r="B343" s="4" t="s">
        <v>367</v>
      </c>
      <c r="C343" s="2">
        <v>9595</v>
      </c>
      <c r="D343" s="2"/>
      <c r="E343" s="2"/>
      <c r="F343" s="2"/>
      <c r="G343" s="2"/>
      <c r="H343" s="2"/>
      <c r="I343" s="2"/>
      <c r="J343" s="2"/>
      <c r="K343" s="2"/>
      <c r="L343" s="2"/>
      <c r="M343" s="2"/>
    </row>
    <row r="344" spans="1:13" x14ac:dyDescent="0.25">
      <c r="A344" s="4">
        <v>1866</v>
      </c>
      <c r="B344" s="4" t="s">
        <v>368</v>
      </c>
      <c r="C344" s="2">
        <v>8091</v>
      </c>
      <c r="D344" s="2"/>
      <c r="E344" s="2"/>
      <c r="F344" s="2"/>
      <c r="G344" s="2"/>
      <c r="H344" s="2"/>
      <c r="I344" s="2"/>
      <c r="J344" s="2"/>
      <c r="K344" s="2"/>
      <c r="L344" s="2"/>
      <c r="M344" s="2"/>
    </row>
    <row r="345" spans="1:13" x14ac:dyDescent="0.25">
      <c r="A345" s="4">
        <v>1867</v>
      </c>
      <c r="B345" s="4" t="s">
        <v>369</v>
      </c>
      <c r="C345" s="2">
        <v>2616</v>
      </c>
      <c r="D345" s="2"/>
      <c r="E345" s="2"/>
      <c r="F345" s="2"/>
      <c r="G345" s="2"/>
      <c r="H345" s="2"/>
      <c r="I345" s="2"/>
      <c r="J345" s="2"/>
      <c r="K345" s="2"/>
      <c r="L345" s="2"/>
      <c r="M345" s="2"/>
    </row>
    <row r="346" spans="1:13" x14ac:dyDescent="0.25">
      <c r="A346" s="4">
        <v>1868</v>
      </c>
      <c r="B346" s="4" t="s">
        <v>370</v>
      </c>
      <c r="C346" s="2">
        <v>4449</v>
      </c>
      <c r="D346" s="2"/>
      <c r="E346" s="2"/>
      <c r="F346" s="2"/>
      <c r="G346" s="2"/>
      <c r="H346" s="2"/>
      <c r="I346" s="2"/>
      <c r="J346" s="2"/>
      <c r="K346" s="2"/>
      <c r="L346" s="2"/>
      <c r="M346" s="2"/>
    </row>
    <row r="347" spans="1:13" x14ac:dyDescent="0.25">
      <c r="A347" s="4">
        <v>1870</v>
      </c>
      <c r="B347" s="4" t="s">
        <v>371</v>
      </c>
      <c r="C347" s="2">
        <v>10518</v>
      </c>
      <c r="D347" s="2"/>
      <c r="E347" s="2"/>
      <c r="F347" s="2"/>
      <c r="G347" s="2"/>
      <c r="H347" s="2"/>
      <c r="I347" s="2"/>
      <c r="J347" s="2"/>
      <c r="K347" s="2"/>
      <c r="L347" s="2"/>
      <c r="M347" s="2"/>
    </row>
    <row r="348" spans="1:13" x14ac:dyDescent="0.25">
      <c r="A348" s="4">
        <v>1871</v>
      </c>
      <c r="B348" s="4" t="s">
        <v>372</v>
      </c>
      <c r="C348" s="2">
        <v>4771</v>
      </c>
      <c r="D348" s="2"/>
      <c r="E348" s="2"/>
      <c r="F348" s="2"/>
      <c r="G348" s="2"/>
      <c r="H348" s="2"/>
      <c r="I348" s="2"/>
      <c r="J348" s="2"/>
      <c r="K348" s="2"/>
      <c r="L348" s="2"/>
      <c r="M348" s="2"/>
    </row>
    <row r="349" spans="1:13" x14ac:dyDescent="0.25">
      <c r="A349" s="4">
        <v>1874</v>
      </c>
      <c r="B349" s="4" t="s">
        <v>373</v>
      </c>
      <c r="C349" s="2">
        <v>1039</v>
      </c>
      <c r="D349" s="2"/>
      <c r="E349" s="2"/>
      <c r="F349" s="2"/>
      <c r="G349" s="2"/>
      <c r="H349" s="2"/>
      <c r="I349" s="2"/>
      <c r="J349" s="2"/>
      <c r="K349" s="2"/>
      <c r="L349" s="2"/>
      <c r="M349" s="2"/>
    </row>
    <row r="350" spans="1:13" x14ac:dyDescent="0.25">
      <c r="A350" s="4">
        <v>1875</v>
      </c>
      <c r="B350" s="4" t="s">
        <v>358</v>
      </c>
      <c r="C350" s="2">
        <f>SUM(E350+962)</f>
        <v>2709</v>
      </c>
      <c r="D350" s="4" t="s">
        <v>358</v>
      </c>
      <c r="E350" s="2">
        <v>1747</v>
      </c>
      <c r="F350" s="4" t="s">
        <v>447</v>
      </c>
      <c r="G350" s="2" t="s">
        <v>449</v>
      </c>
      <c r="H350" s="2"/>
      <c r="I350" s="2"/>
      <c r="J350" s="2"/>
      <c r="K350" s="2"/>
      <c r="L350" s="2"/>
      <c r="M350" s="2"/>
    </row>
    <row r="351" spans="1:13" x14ac:dyDescent="0.25">
      <c r="A351" s="4"/>
      <c r="B351" s="4"/>
      <c r="C351" s="2">
        <f>SUM(C310:C350)</f>
        <v>242126</v>
      </c>
      <c r="D351" s="4"/>
      <c r="E351" s="2"/>
      <c r="F351" s="4"/>
      <c r="G351" s="2"/>
      <c r="H351" s="2"/>
      <c r="I351" s="2"/>
      <c r="J351" s="2"/>
      <c r="K351" s="2"/>
      <c r="L351" s="2"/>
      <c r="M351" s="2"/>
    </row>
    <row r="352" spans="1:13" x14ac:dyDescent="0.25">
      <c r="A352" s="4"/>
      <c r="B352" s="4"/>
      <c r="C352" s="2"/>
      <c r="D352" s="4"/>
      <c r="E352" s="2"/>
      <c r="F352" s="4"/>
      <c r="G352" s="2"/>
      <c r="H352" s="2"/>
      <c r="I352" s="2"/>
      <c r="J352" s="2"/>
      <c r="K352" s="2"/>
      <c r="L352" s="2"/>
      <c r="M352" s="2"/>
    </row>
    <row r="353" spans="1:13" x14ac:dyDescent="0.25">
      <c r="A353" s="12" t="s">
        <v>454</v>
      </c>
      <c r="B353" s="13"/>
      <c r="C353" s="14"/>
      <c r="D353" s="4"/>
      <c r="E353" s="2"/>
      <c r="F353" s="4"/>
      <c r="G353" s="2"/>
      <c r="H353" s="2"/>
      <c r="I353" s="2"/>
      <c r="J353" s="2"/>
      <c r="K353" s="2"/>
      <c r="L353" s="2"/>
      <c r="M353" s="2"/>
    </row>
    <row r="354" spans="1:13" x14ac:dyDescent="0.25">
      <c r="A354" s="4">
        <v>5401</v>
      </c>
      <c r="B354" s="4" t="s">
        <v>374</v>
      </c>
      <c r="C354" s="2">
        <v>76649</v>
      </c>
      <c r="D354" s="2"/>
      <c r="E354" s="2"/>
      <c r="F354" s="2"/>
      <c r="G354" s="2"/>
      <c r="H354" s="2"/>
      <c r="I354" s="2"/>
      <c r="J354" s="2"/>
      <c r="K354" s="2"/>
      <c r="L354" s="2"/>
      <c r="M354" s="2"/>
    </row>
    <row r="355" spans="1:13" x14ac:dyDescent="0.25">
      <c r="A355" s="4">
        <v>5402</v>
      </c>
      <c r="B355" s="4" t="s">
        <v>375</v>
      </c>
      <c r="C355" s="2">
        <v>24827</v>
      </c>
      <c r="D355" s="2"/>
      <c r="E355" s="2"/>
      <c r="F355" s="2"/>
      <c r="G355" s="2"/>
      <c r="H355" s="2"/>
      <c r="I355" s="2"/>
      <c r="J355" s="2"/>
      <c r="K355" s="2"/>
      <c r="L355" s="2"/>
      <c r="M355" s="2"/>
    </row>
    <row r="356" spans="1:13" x14ac:dyDescent="0.25">
      <c r="A356" s="4">
        <v>5403</v>
      </c>
      <c r="B356" s="4" t="s">
        <v>402</v>
      </c>
      <c r="C356" s="2">
        <v>20665</v>
      </c>
      <c r="D356" s="2"/>
      <c r="E356" s="2"/>
      <c r="F356" s="2"/>
      <c r="G356" s="2"/>
      <c r="H356" s="2"/>
      <c r="I356" s="2"/>
      <c r="J356" s="2"/>
      <c r="K356" s="2"/>
      <c r="L356" s="2"/>
      <c r="M356" s="2"/>
    </row>
    <row r="357" spans="1:13" x14ac:dyDescent="0.25">
      <c r="A357" s="4">
        <v>5404</v>
      </c>
      <c r="B357" s="4" t="s">
        <v>398</v>
      </c>
      <c r="C357" s="2">
        <v>2081</v>
      </c>
      <c r="D357" s="2"/>
      <c r="E357" s="2"/>
      <c r="F357" s="2"/>
      <c r="G357" s="2"/>
      <c r="H357" s="2"/>
      <c r="I357" s="2"/>
      <c r="J357" s="2"/>
      <c r="K357" s="2"/>
      <c r="L357" s="2"/>
      <c r="M357" s="2"/>
    </row>
    <row r="358" spans="1:13" x14ac:dyDescent="0.25">
      <c r="A358" s="4">
        <v>5405</v>
      </c>
      <c r="B358" s="4" t="s">
        <v>399</v>
      </c>
      <c r="C358" s="2">
        <v>5894</v>
      </c>
      <c r="D358" s="2"/>
      <c r="E358" s="2"/>
      <c r="F358" s="2"/>
      <c r="G358" s="2"/>
      <c r="H358" s="2"/>
      <c r="I358" s="2"/>
      <c r="J358" s="2"/>
      <c r="K358" s="2"/>
      <c r="L358" s="2"/>
      <c r="M358" s="2"/>
    </row>
    <row r="359" spans="1:13" x14ac:dyDescent="0.25">
      <c r="A359" s="4">
        <v>5406</v>
      </c>
      <c r="B359" s="4" t="s">
        <v>400</v>
      </c>
      <c r="C359" s="2">
        <f>SUM(E359+G359)</f>
        <v>11524</v>
      </c>
      <c r="D359" s="4" t="s">
        <v>400</v>
      </c>
      <c r="E359" s="2">
        <v>10536</v>
      </c>
      <c r="F359" s="4" t="s">
        <v>405</v>
      </c>
      <c r="G359" s="2">
        <v>988</v>
      </c>
      <c r="H359" s="2"/>
      <c r="I359" s="2"/>
      <c r="J359" s="2"/>
      <c r="K359" s="2"/>
      <c r="L359" s="2"/>
      <c r="M359" s="2"/>
    </row>
    <row r="360" spans="1:13" x14ac:dyDescent="0.25">
      <c r="A360" s="4">
        <v>5411</v>
      </c>
      <c r="B360" s="4" t="s">
        <v>376</v>
      </c>
      <c r="C360" s="2">
        <v>2858</v>
      </c>
      <c r="D360" s="2"/>
      <c r="E360" s="2"/>
      <c r="F360" s="2"/>
      <c r="G360" s="2"/>
      <c r="H360" s="2"/>
      <c r="I360" s="2"/>
      <c r="J360" s="2"/>
      <c r="K360" s="2"/>
      <c r="L360" s="2"/>
      <c r="M360" s="2"/>
    </row>
    <row r="361" spans="1:13" x14ac:dyDescent="0.25">
      <c r="A361" s="4">
        <v>5412</v>
      </c>
      <c r="B361" s="4" t="s">
        <v>360</v>
      </c>
      <c r="C361" s="2">
        <f>SUM(E361+G361)</f>
        <v>4268</v>
      </c>
      <c r="D361" s="4" t="s">
        <v>377</v>
      </c>
      <c r="E361" s="2">
        <v>3009</v>
      </c>
      <c r="F361" s="4" t="s">
        <v>360</v>
      </c>
      <c r="G361" s="2">
        <v>1259</v>
      </c>
      <c r="H361" s="2"/>
      <c r="I361" s="2"/>
      <c r="J361" s="2"/>
      <c r="K361" s="2"/>
      <c r="L361" s="2"/>
      <c r="M361" s="2"/>
    </row>
    <row r="362" spans="1:13" x14ac:dyDescent="0.25">
      <c r="A362" s="4">
        <v>5413</v>
      </c>
      <c r="B362" s="4" t="s">
        <v>378</v>
      </c>
      <c r="C362" s="2">
        <v>1375</v>
      </c>
      <c r="D362" s="2"/>
      <c r="E362" s="2"/>
      <c r="F362" s="2"/>
      <c r="G362" s="2"/>
      <c r="H362" s="2"/>
      <c r="I362" s="2"/>
      <c r="J362" s="2"/>
      <c r="K362" s="2"/>
      <c r="L362" s="2"/>
      <c r="M362" s="2"/>
    </row>
    <row r="363" spans="1:13" x14ac:dyDescent="0.25">
      <c r="A363" s="4">
        <v>5414</v>
      </c>
      <c r="B363" s="4" t="s">
        <v>379</v>
      </c>
      <c r="C363" s="2">
        <v>1105</v>
      </c>
      <c r="D363" s="2"/>
      <c r="E363" s="2"/>
      <c r="F363" s="2"/>
      <c r="G363" s="2"/>
      <c r="H363" s="2"/>
      <c r="I363" s="2"/>
      <c r="J363" s="2"/>
      <c r="K363" s="2"/>
      <c r="L363" s="2"/>
      <c r="M363" s="2"/>
    </row>
    <row r="364" spans="1:13" x14ac:dyDescent="0.25">
      <c r="A364" s="4">
        <v>5415</v>
      </c>
      <c r="B364" s="4" t="s">
        <v>380</v>
      </c>
      <c r="C364" s="2">
        <v>1042</v>
      </c>
      <c r="D364" s="2"/>
      <c r="E364" s="2"/>
      <c r="F364" s="2"/>
      <c r="G364" s="2"/>
      <c r="H364" s="2"/>
      <c r="I364" s="2"/>
      <c r="J364" s="2"/>
      <c r="K364" s="2"/>
      <c r="L364" s="2"/>
      <c r="M364" s="2"/>
    </row>
    <row r="365" spans="1:13" x14ac:dyDescent="0.25">
      <c r="A365" s="4">
        <v>5416</v>
      </c>
      <c r="B365" s="4" t="s">
        <v>381</v>
      </c>
      <c r="C365" s="2">
        <v>4030</v>
      </c>
      <c r="D365" s="2"/>
      <c r="E365" s="2"/>
      <c r="F365" s="2"/>
      <c r="G365" s="2"/>
      <c r="H365" s="2"/>
      <c r="I365" s="2"/>
      <c r="J365" s="2"/>
      <c r="K365" s="2"/>
      <c r="L365" s="2"/>
      <c r="M365" s="2"/>
    </row>
    <row r="366" spans="1:13" x14ac:dyDescent="0.25">
      <c r="A366" s="4">
        <v>5417</v>
      </c>
      <c r="B366" s="4" t="s">
        <v>382</v>
      </c>
      <c r="C366" s="2">
        <v>2183</v>
      </c>
      <c r="D366" s="2"/>
      <c r="E366" s="2"/>
      <c r="F366" s="2"/>
      <c r="G366" s="2"/>
      <c r="H366" s="2"/>
      <c r="I366" s="2"/>
      <c r="J366" s="2"/>
      <c r="K366" s="2"/>
      <c r="L366" s="2"/>
      <c r="M366" s="2"/>
    </row>
    <row r="367" spans="1:13" x14ac:dyDescent="0.25">
      <c r="A367" s="4">
        <v>5418</v>
      </c>
      <c r="B367" s="4" t="s">
        <v>383</v>
      </c>
      <c r="C367" s="2">
        <v>6805</v>
      </c>
      <c r="D367" s="2"/>
      <c r="E367" s="2"/>
      <c r="F367" s="2"/>
      <c r="G367" s="2"/>
      <c r="H367" s="2"/>
      <c r="I367" s="2"/>
      <c r="J367" s="2"/>
      <c r="K367" s="2"/>
      <c r="L367" s="2"/>
      <c r="M367" s="2"/>
    </row>
    <row r="368" spans="1:13" x14ac:dyDescent="0.25">
      <c r="A368" s="4">
        <v>5419</v>
      </c>
      <c r="B368" s="4" t="s">
        <v>384</v>
      </c>
      <c r="C368" s="2">
        <v>3489</v>
      </c>
      <c r="D368" s="2"/>
      <c r="E368" s="2"/>
      <c r="F368" s="2"/>
      <c r="G368" s="2"/>
      <c r="H368" s="2"/>
      <c r="I368" s="2"/>
      <c r="J368" s="2"/>
      <c r="K368" s="2"/>
      <c r="L368" s="2"/>
      <c r="M368" s="2"/>
    </row>
    <row r="369" spans="1:13" x14ac:dyDescent="0.25">
      <c r="A369" s="4">
        <v>5420</v>
      </c>
      <c r="B369" s="4" t="s">
        <v>385</v>
      </c>
      <c r="C369" s="2">
        <v>1129</v>
      </c>
      <c r="D369" s="2"/>
      <c r="E369" s="2"/>
      <c r="F369" s="2"/>
      <c r="G369" s="2"/>
      <c r="H369" s="2"/>
      <c r="I369" s="2"/>
      <c r="J369" s="2"/>
      <c r="K369" s="2"/>
      <c r="L369" s="2"/>
      <c r="M369" s="2"/>
    </row>
    <row r="370" spans="1:13" x14ac:dyDescent="0.25">
      <c r="A370" s="4">
        <v>5421</v>
      </c>
      <c r="B370" s="4" t="s">
        <v>425</v>
      </c>
      <c r="C370" s="2">
        <f>SUM(E370+G370+I370+K370)</f>
        <v>15011</v>
      </c>
      <c r="D370" s="4" t="s">
        <v>386</v>
      </c>
      <c r="E370" s="2">
        <v>1513</v>
      </c>
      <c r="F370" s="4" t="s">
        <v>387</v>
      </c>
      <c r="G370" s="2">
        <v>931</v>
      </c>
      <c r="H370" s="4" t="s">
        <v>388</v>
      </c>
      <c r="I370" s="2">
        <v>888</v>
      </c>
      <c r="J370" s="4" t="s">
        <v>389</v>
      </c>
      <c r="K370" s="2">
        <v>11679</v>
      </c>
      <c r="L370" s="2"/>
      <c r="M370" s="2"/>
    </row>
    <row r="371" spans="1:13" x14ac:dyDescent="0.25">
      <c r="A371" s="4">
        <v>5422</v>
      </c>
      <c r="B371" s="4" t="s">
        <v>390</v>
      </c>
      <c r="C371" s="2">
        <v>5625</v>
      </c>
      <c r="D371" s="2"/>
      <c r="E371" s="2"/>
      <c r="F371" s="2"/>
      <c r="G371" s="2"/>
      <c r="H371" s="2"/>
      <c r="I371" s="2"/>
      <c r="J371" s="2"/>
      <c r="K371" s="2"/>
      <c r="L371" s="2"/>
      <c r="M371" s="2"/>
    </row>
    <row r="372" spans="1:13" x14ac:dyDescent="0.25">
      <c r="A372" s="4">
        <v>5423</v>
      </c>
      <c r="B372" s="4" t="s">
        <v>391</v>
      </c>
      <c r="C372" s="2">
        <v>2252</v>
      </c>
      <c r="D372" s="2"/>
      <c r="E372" s="2"/>
      <c r="F372" s="2"/>
      <c r="G372" s="2"/>
      <c r="H372" s="2"/>
      <c r="I372" s="2"/>
      <c r="J372" s="2"/>
      <c r="K372" s="2"/>
      <c r="L372" s="2"/>
      <c r="M372" s="2"/>
    </row>
    <row r="373" spans="1:13" x14ac:dyDescent="0.25">
      <c r="A373" s="4">
        <v>5424</v>
      </c>
      <c r="B373" s="4" t="s">
        <v>392</v>
      </c>
      <c r="C373" s="2">
        <v>2847</v>
      </c>
      <c r="D373" s="2"/>
      <c r="E373" s="2"/>
      <c r="F373" s="2"/>
      <c r="G373" s="2"/>
      <c r="H373" s="2"/>
      <c r="I373" s="2"/>
      <c r="J373" s="2"/>
      <c r="K373" s="2"/>
      <c r="L373" s="2"/>
      <c r="M373" s="2"/>
    </row>
    <row r="374" spans="1:13" x14ac:dyDescent="0.25">
      <c r="A374" s="4">
        <v>5425</v>
      </c>
      <c r="B374" s="4" t="s">
        <v>393</v>
      </c>
      <c r="C374" s="2">
        <v>1841</v>
      </c>
      <c r="D374" s="2"/>
      <c r="E374" s="2"/>
      <c r="F374" s="2"/>
      <c r="G374" s="2"/>
      <c r="H374" s="2"/>
      <c r="I374" s="2"/>
      <c r="J374" s="2"/>
      <c r="K374" s="2"/>
      <c r="L374" s="2"/>
      <c r="M374" s="2"/>
    </row>
    <row r="375" spans="1:13" x14ac:dyDescent="0.25">
      <c r="A375" s="4">
        <v>5426</v>
      </c>
      <c r="B375" s="4" t="s">
        <v>394</v>
      </c>
      <c r="C375" s="2">
        <v>2097</v>
      </c>
      <c r="D375" s="2"/>
      <c r="E375" s="2"/>
      <c r="F375" s="2"/>
      <c r="G375" s="2"/>
      <c r="H375" s="2"/>
      <c r="I375" s="2"/>
      <c r="J375" s="2"/>
      <c r="K375" s="2"/>
      <c r="L375" s="2"/>
      <c r="M375" s="2"/>
    </row>
    <row r="376" spans="1:13" x14ac:dyDescent="0.25">
      <c r="A376" s="4">
        <v>5427</v>
      </c>
      <c r="B376" s="4" t="s">
        <v>395</v>
      </c>
      <c r="C376" s="2">
        <v>2917</v>
      </c>
      <c r="D376" s="2"/>
      <c r="E376" s="2"/>
      <c r="F376" s="2"/>
      <c r="G376" s="2"/>
      <c r="H376" s="2"/>
      <c r="I376" s="2"/>
      <c r="J376" s="2"/>
      <c r="K376" s="2"/>
      <c r="L376" s="2"/>
      <c r="M376" s="2"/>
    </row>
    <row r="377" spans="1:13" x14ac:dyDescent="0.25">
      <c r="A377" s="4">
        <v>5428</v>
      </c>
      <c r="B377" s="4" t="s">
        <v>396</v>
      </c>
      <c r="C377" s="2">
        <v>4909</v>
      </c>
      <c r="D377" s="2"/>
      <c r="E377" s="2"/>
      <c r="F377" s="2"/>
      <c r="G377" s="2"/>
      <c r="H377" s="2"/>
      <c r="I377" s="2"/>
      <c r="J377" s="2"/>
      <c r="K377" s="2"/>
      <c r="L377" s="2"/>
      <c r="M377" s="2"/>
    </row>
    <row r="378" spans="1:13" x14ac:dyDescent="0.25">
      <c r="A378" s="4">
        <v>5429</v>
      </c>
      <c r="B378" s="4" t="s">
        <v>397</v>
      </c>
      <c r="C378" s="2">
        <v>1202</v>
      </c>
      <c r="D378" s="2"/>
      <c r="E378" s="2"/>
      <c r="F378" s="2"/>
      <c r="G378" s="2"/>
      <c r="H378" s="2"/>
      <c r="I378" s="2"/>
      <c r="J378" s="2"/>
      <c r="K378" s="2"/>
      <c r="L378" s="2"/>
      <c r="M378" s="2"/>
    </row>
    <row r="379" spans="1:13" x14ac:dyDescent="0.25">
      <c r="A379" s="4">
        <v>5430</v>
      </c>
      <c r="B379" s="4" t="s">
        <v>401</v>
      </c>
      <c r="C379" s="2">
        <v>2924</v>
      </c>
      <c r="D379" s="2"/>
      <c r="E379" s="2"/>
      <c r="F379" s="2"/>
      <c r="G379" s="2"/>
      <c r="H379" s="2"/>
      <c r="I379" s="2"/>
      <c r="J379" s="2"/>
      <c r="K379" s="2"/>
      <c r="L379" s="2"/>
      <c r="M379" s="2"/>
    </row>
    <row r="380" spans="1:13" x14ac:dyDescent="0.25">
      <c r="A380" s="4">
        <v>5432</v>
      </c>
      <c r="B380" s="4" t="s">
        <v>403</v>
      </c>
      <c r="C380" s="2">
        <v>917</v>
      </c>
      <c r="D380" s="2"/>
      <c r="E380" s="2"/>
      <c r="F380" s="2"/>
      <c r="G380" s="2"/>
      <c r="H380" s="2"/>
      <c r="I380" s="2"/>
      <c r="J380" s="2"/>
      <c r="K380" s="2"/>
      <c r="L380" s="2"/>
      <c r="M380" s="2"/>
    </row>
    <row r="381" spans="1:13" x14ac:dyDescent="0.25">
      <c r="A381" s="4">
        <v>5433</v>
      </c>
      <c r="B381" s="4" t="s">
        <v>404</v>
      </c>
      <c r="C381" s="2">
        <v>1045</v>
      </c>
      <c r="D381" s="2"/>
      <c r="E381" s="2"/>
      <c r="F381" s="2"/>
      <c r="G381" s="2"/>
      <c r="H381" s="2"/>
      <c r="I381" s="2"/>
      <c r="J381" s="2"/>
      <c r="K381" s="2"/>
      <c r="L381" s="2"/>
      <c r="M381" s="2"/>
    </row>
    <row r="382" spans="1:13" x14ac:dyDescent="0.25">
      <c r="A382" s="4">
        <v>5434</v>
      </c>
      <c r="B382" s="4" t="s">
        <v>406</v>
      </c>
      <c r="C382" s="2">
        <v>1235</v>
      </c>
      <c r="D382" s="2"/>
      <c r="E382" s="2"/>
      <c r="F382" s="2"/>
      <c r="G382" s="2"/>
      <c r="H382" s="2"/>
      <c r="I382" s="2"/>
      <c r="J382" s="2"/>
      <c r="K382" s="2"/>
      <c r="L382" s="2"/>
      <c r="M382" s="2"/>
    </row>
    <row r="383" spans="1:13" x14ac:dyDescent="0.25">
      <c r="A383" s="4">
        <v>5435</v>
      </c>
      <c r="B383" s="4" t="s">
        <v>407</v>
      </c>
      <c r="C383" s="2">
        <v>3218</v>
      </c>
      <c r="D383" s="2"/>
      <c r="E383" s="2"/>
      <c r="F383" s="2"/>
      <c r="G383" s="2"/>
      <c r="H383" s="2"/>
      <c r="I383" s="2"/>
      <c r="J383" s="2"/>
      <c r="K383" s="2"/>
      <c r="L383" s="2"/>
      <c r="M383" s="2"/>
    </row>
    <row r="384" spans="1:13" x14ac:dyDescent="0.25">
      <c r="A384" s="4">
        <v>5436</v>
      </c>
      <c r="B384" s="4" t="s">
        <v>408</v>
      </c>
      <c r="C384" s="2">
        <v>3944</v>
      </c>
      <c r="D384" s="2"/>
      <c r="E384" s="2"/>
      <c r="F384" s="2"/>
      <c r="G384" s="2"/>
      <c r="H384" s="2"/>
      <c r="I384" s="2"/>
      <c r="J384" s="2"/>
      <c r="K384" s="2"/>
      <c r="L384" s="2"/>
      <c r="M384" s="2"/>
    </row>
    <row r="385" spans="1:13" x14ac:dyDescent="0.25">
      <c r="A385" s="4">
        <v>5437</v>
      </c>
      <c r="B385" s="4" t="s">
        <v>409</v>
      </c>
      <c r="C385" s="2">
        <v>2673</v>
      </c>
      <c r="D385" s="2"/>
      <c r="E385" s="2"/>
      <c r="F385" s="2"/>
      <c r="G385" s="2"/>
      <c r="H385" s="2"/>
      <c r="I385" s="2"/>
      <c r="J385" s="2"/>
      <c r="K385" s="2"/>
      <c r="L385" s="2"/>
      <c r="M385" s="2"/>
    </row>
    <row r="386" spans="1:13" x14ac:dyDescent="0.25">
      <c r="A386" s="4">
        <v>5438</v>
      </c>
      <c r="B386" s="4" t="s">
        <v>410</v>
      </c>
      <c r="C386" s="2">
        <v>1328</v>
      </c>
      <c r="D386" s="2"/>
      <c r="E386" s="2"/>
      <c r="F386" s="2"/>
      <c r="G386" s="2"/>
      <c r="H386" s="2"/>
      <c r="I386" s="2"/>
      <c r="J386" s="2"/>
      <c r="K386" s="2"/>
      <c r="L386" s="2"/>
      <c r="M386" s="2"/>
    </row>
    <row r="387" spans="1:13" x14ac:dyDescent="0.25">
      <c r="A387" s="4">
        <v>5439</v>
      </c>
      <c r="B387" s="4" t="s">
        <v>411</v>
      </c>
      <c r="C387" s="2">
        <v>1169</v>
      </c>
      <c r="D387" s="2"/>
      <c r="E387" s="2"/>
      <c r="F387" s="2"/>
      <c r="G387" s="2"/>
      <c r="H387" s="2"/>
      <c r="I387" s="2"/>
      <c r="J387" s="2"/>
      <c r="K387" s="2"/>
      <c r="L387" s="2"/>
      <c r="M387" s="2"/>
    </row>
    <row r="388" spans="1:13" x14ac:dyDescent="0.25">
      <c r="A388" s="4">
        <v>5440</v>
      </c>
      <c r="B388" s="4" t="s">
        <v>412</v>
      </c>
      <c r="C388" s="2">
        <v>981</v>
      </c>
      <c r="D388" s="2"/>
      <c r="E388" s="2"/>
      <c r="F388" s="2"/>
      <c r="G388" s="2"/>
      <c r="H388" s="2"/>
      <c r="I388" s="2"/>
      <c r="J388" s="2"/>
      <c r="K388" s="2"/>
      <c r="L388" s="2"/>
      <c r="M388" s="2"/>
    </row>
    <row r="389" spans="1:13" x14ac:dyDescent="0.25">
      <c r="A389" s="4">
        <v>5441</v>
      </c>
      <c r="B389" s="4" t="s">
        <v>413</v>
      </c>
      <c r="C389" s="2">
        <v>2900</v>
      </c>
      <c r="D389" s="2"/>
      <c r="E389" s="2"/>
      <c r="F389" s="2"/>
      <c r="G389" s="2"/>
      <c r="H389" s="2"/>
      <c r="I389" s="2"/>
      <c r="J389" s="2"/>
      <c r="K389" s="2"/>
      <c r="L389" s="2"/>
      <c r="M389" s="2"/>
    </row>
    <row r="390" spans="1:13" x14ac:dyDescent="0.25">
      <c r="A390" s="4">
        <v>5442</v>
      </c>
      <c r="B390" s="4" t="s">
        <v>414</v>
      </c>
      <c r="C390" s="2">
        <v>941</v>
      </c>
      <c r="D390" s="2"/>
      <c r="E390" s="2"/>
      <c r="F390" s="2"/>
      <c r="G390" s="2"/>
      <c r="H390" s="2"/>
      <c r="I390" s="2"/>
      <c r="J390" s="2"/>
      <c r="K390" s="2"/>
      <c r="L390" s="2"/>
      <c r="M390" s="2"/>
    </row>
    <row r="391" spans="1:13" x14ac:dyDescent="0.25">
      <c r="A391" s="4">
        <v>5443</v>
      </c>
      <c r="B391" s="4" t="s">
        <v>415</v>
      </c>
      <c r="C391" s="2">
        <v>2270</v>
      </c>
      <c r="D391" s="2"/>
      <c r="E391" s="2"/>
      <c r="F391" s="2"/>
      <c r="G391" s="2"/>
      <c r="H391" s="2"/>
      <c r="I391" s="2"/>
      <c r="J391" s="2"/>
      <c r="K391" s="2"/>
      <c r="L391" s="2"/>
      <c r="M391" s="2"/>
    </row>
    <row r="392" spans="1:13" x14ac:dyDescent="0.25">
      <c r="A392" s="4">
        <v>5444</v>
      </c>
      <c r="B392" s="4" t="s">
        <v>416</v>
      </c>
      <c r="C392" s="2">
        <v>10156</v>
      </c>
      <c r="D392" s="2"/>
      <c r="E392" s="2"/>
      <c r="F392" s="2"/>
      <c r="G392" s="2"/>
      <c r="H392" s="2"/>
      <c r="I392" s="2"/>
      <c r="J392" s="2"/>
      <c r="K392" s="2"/>
      <c r="L392" s="2"/>
      <c r="M392" s="2"/>
    </row>
    <row r="393" spans="1:13" x14ac:dyDescent="0.25">
      <c r="C393">
        <f>SUM(C354:C392)</f>
        <v>244326</v>
      </c>
    </row>
    <row r="400" spans="1:13" x14ac:dyDescent="0.25">
      <c r="C400">
        <f ca="1">C400:C411</f>
        <v>0</v>
      </c>
    </row>
    <row r="401" spans="3:3" x14ac:dyDescent="0.25">
      <c r="C401" s="11">
        <v>1227305</v>
      </c>
    </row>
    <row r="402" spans="3:3" x14ac:dyDescent="0.25">
      <c r="C402" s="11">
        <v>681071</v>
      </c>
    </row>
    <row r="403" spans="3:3" x14ac:dyDescent="0.25">
      <c r="C403" s="11">
        <v>371054</v>
      </c>
    </row>
    <row r="404" spans="3:3" x14ac:dyDescent="0.25">
      <c r="C404" s="11">
        <v>417711</v>
      </c>
    </row>
    <row r="405" spans="3:3" x14ac:dyDescent="0.25">
      <c r="C405" s="11">
        <v>305244</v>
      </c>
    </row>
    <row r="406" spans="3:3" x14ac:dyDescent="0.25">
      <c r="C406" s="11">
        <v>475654</v>
      </c>
    </row>
    <row r="407" spans="3:3" x14ac:dyDescent="0.25">
      <c r="C407" s="11">
        <v>281190</v>
      </c>
    </row>
    <row r="408" spans="3:3" x14ac:dyDescent="0.25">
      <c r="C408" s="10" t="s">
        <v>460</v>
      </c>
    </row>
    <row r="409" spans="3:3" x14ac:dyDescent="0.25">
      <c r="C409" s="11">
        <v>264970</v>
      </c>
    </row>
    <row r="410" spans="3:3" x14ac:dyDescent="0.25">
      <c r="C410" s="10" t="s">
        <v>461</v>
      </c>
    </row>
    <row r="411" spans="3:3" x14ac:dyDescent="0.25">
      <c r="C411" s="10" t="s">
        <v>462</v>
      </c>
    </row>
    <row r="412" spans="3:3" x14ac:dyDescent="0.25">
      <c r="C412" s="11">
        <v>244326</v>
      </c>
    </row>
  </sheetData>
  <mergeCells count="12">
    <mergeCell ref="A59:C59"/>
    <mergeCell ref="D2:M2"/>
    <mergeCell ref="A5:C5"/>
    <mergeCell ref="A63:C63"/>
    <mergeCell ref="A112:C112"/>
    <mergeCell ref="A353:C353"/>
    <mergeCell ref="A138:C138"/>
    <mergeCell ref="A167:C167"/>
    <mergeCell ref="A193:C193"/>
    <mergeCell ref="A239:C239"/>
    <mergeCell ref="A268:C268"/>
    <mergeCell ref="A309:C309"/>
  </mergeCells>
  <pageMargins left="0.75" right="0.75" top="0.75" bottom="0.5" header="0.5" footer="0.7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2020</vt:lpstr>
      <vt:lpstr>2020 bakgrunn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Jannicke Cathrine Wold Rød</dc:creator>
  <cp:lastModifiedBy>Jannicke Cathrine Wold Rød</cp:lastModifiedBy>
  <dcterms:created xsi:type="dcterms:W3CDTF">2019-10-28T10:36:57Z</dcterms:created>
  <dcterms:modified xsi:type="dcterms:W3CDTF">2019-12-09T10:31:20Z</dcterms:modified>
</cp:coreProperties>
</file>